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V Nebikon\2018\Bericht_Page\"/>
    </mc:Choice>
  </mc:AlternateContent>
  <xr:revisionPtr revIDLastSave="0" documentId="8_{698E98EC-17C8-414C-93A6-DE006EC8B63B}" xr6:coauthVersionLast="32" xr6:coauthVersionMax="32" xr10:uidLastSave="{00000000-0000-0000-0000-000000000000}"/>
  <bookViews>
    <workbookView xWindow="0" yWindow="0" windowWidth="15345" windowHeight="4470" activeTab="3" xr2:uid="{00000000-000D-0000-FFFF-FFFF00000000}"/>
  </bookViews>
  <sheets>
    <sheet name="S-Nebiker Kat. Erw. weibl." sheetId="20" r:id="rId1"/>
    <sheet name="S-Nebiker Kat. Erw. männl." sheetId="19" r:id="rId2"/>
    <sheet name="S-Nebiker Kat. A weibl." sheetId="14" r:id="rId3"/>
    <sheet name="S-Nebiker Kat. A männl." sheetId="13" r:id="rId4"/>
    <sheet name="S-Nebiker Kat. B weibl." sheetId="12" r:id="rId5"/>
    <sheet name="S-Nebiker Kat. B männl." sheetId="11" r:id="rId6"/>
    <sheet name="S-Nebiker Kat. C weibl." sheetId="10" r:id="rId7"/>
    <sheet name="S-Nebiker Kat. C männl." sheetId="9" r:id="rId8"/>
    <sheet name="S-Nebiker Kat. D weibl." sheetId="8" r:id="rId9"/>
    <sheet name="S-Nebiker Kat. D männl." sheetId="7" r:id="rId10"/>
    <sheet name="S-Nebiker Kat. E weibl." sheetId="17" r:id="rId11"/>
    <sheet name="S-Nebiker Kat. E männl." sheetId="6" r:id="rId12"/>
    <sheet name="S-Nebiker Kat. F weibl." sheetId="16" r:id="rId13"/>
    <sheet name="S-Nebiker Kat. F männl." sheetId="15" r:id="rId14"/>
    <sheet name="S-Nebiker Kat. Pföderi" sheetId="18" r:id="rId15"/>
  </sheets>
  <definedNames>
    <definedName name="_xlnm.Print_Titles" localSheetId="3">'S-Nebiker Kat. A männl.'!$5:$7</definedName>
    <definedName name="_xlnm.Print_Titles" localSheetId="2">'S-Nebiker Kat. A weibl.'!$5:$7</definedName>
    <definedName name="_xlnm.Print_Titles" localSheetId="5">'S-Nebiker Kat. B männl.'!$5:$7</definedName>
    <definedName name="_xlnm.Print_Titles" localSheetId="4">'S-Nebiker Kat. B weibl.'!$5:$7</definedName>
    <definedName name="_xlnm.Print_Titles" localSheetId="7">'S-Nebiker Kat. C männl.'!$5:$7</definedName>
    <definedName name="_xlnm.Print_Titles" localSheetId="6">'S-Nebiker Kat. C weibl.'!$5:$7</definedName>
    <definedName name="_xlnm.Print_Titles" localSheetId="9">'S-Nebiker Kat. D männl.'!$5:$7</definedName>
    <definedName name="_xlnm.Print_Titles" localSheetId="8">'S-Nebiker Kat. D weibl.'!$5:$7</definedName>
    <definedName name="_xlnm.Print_Titles" localSheetId="11">'S-Nebiker Kat. E männl.'!$5:$7</definedName>
    <definedName name="_xlnm.Print_Titles" localSheetId="10">'S-Nebiker Kat. E weibl.'!$5:$7</definedName>
    <definedName name="_xlnm.Print_Titles" localSheetId="1">'S-Nebiker Kat. Erw. männl.'!$5:$7</definedName>
    <definedName name="_xlnm.Print_Titles" localSheetId="0">'S-Nebiker Kat. Erw. weibl.'!$5:$7</definedName>
    <definedName name="_xlnm.Print_Titles" localSheetId="13">'S-Nebiker Kat. F männl.'!$5:$7</definedName>
    <definedName name="_xlnm.Print_Titles" localSheetId="12">'S-Nebiker Kat. F weibl.'!$5:$7</definedName>
    <definedName name="_xlnm.Print_Titles" localSheetId="14">'S-Nebiker Kat. Pföderi'!$5:$7</definedName>
  </definedNames>
  <calcPr calcId="179017"/>
</workbook>
</file>

<file path=xl/calcChain.xml><?xml version="1.0" encoding="utf-8"?>
<calcChain xmlns="http://schemas.openxmlformats.org/spreadsheetml/2006/main">
  <c r="D9" i="20" l="1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8" i="20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8" i="19"/>
  <c r="D10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F8" i="19"/>
  <c r="F8" i="20"/>
  <c r="F9" i="20"/>
  <c r="F10" i="20"/>
  <c r="F11" i="20"/>
  <c r="A111" i="20"/>
  <c r="F108" i="20"/>
  <c r="F107" i="20"/>
  <c r="F106" i="20"/>
  <c r="C113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19"/>
  <c r="A111" i="19"/>
  <c r="F108" i="19"/>
  <c r="F107" i="19"/>
  <c r="F106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0" i="19"/>
  <c r="F9" i="19"/>
  <c r="C107" i="20"/>
  <c r="C106" i="20"/>
  <c r="C108" i="20"/>
  <c r="C107" i="19"/>
  <c r="C108" i="19"/>
  <c r="C106" i="19"/>
  <c r="C113" i="19"/>
  <c r="A108" i="20"/>
  <c r="D108" i="20"/>
  <c r="D106" i="20"/>
  <c r="D107" i="20"/>
  <c r="A106" i="20"/>
  <c r="A107" i="20"/>
  <c r="B106" i="20"/>
  <c r="B107" i="20"/>
  <c r="B108" i="20"/>
  <c r="D108" i="19"/>
  <c r="B108" i="19"/>
  <c r="A106" i="19"/>
  <c r="A107" i="19"/>
  <c r="A108" i="19"/>
  <c r="B107" i="19"/>
  <c r="D106" i="19"/>
  <c r="D107" i="19"/>
  <c r="B106" i="19"/>
  <c r="A11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F108" i="18"/>
  <c r="F107" i="18"/>
  <c r="F106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9" i="18"/>
  <c r="F18" i="18"/>
  <c r="F17" i="18"/>
  <c r="F16" i="18"/>
  <c r="F15" i="18"/>
  <c r="F14" i="18"/>
  <c r="F13" i="18"/>
  <c r="F11" i="18"/>
  <c r="F10" i="18"/>
  <c r="F8" i="18"/>
  <c r="F12" i="18"/>
  <c r="D100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A111" i="17"/>
  <c r="F108" i="17"/>
  <c r="F107" i="17"/>
  <c r="F106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17" i="17"/>
  <c r="F14" i="17"/>
  <c r="F13" i="17"/>
  <c r="F22" i="17"/>
  <c r="F11" i="17"/>
  <c r="F16" i="17"/>
  <c r="F15" i="17"/>
  <c r="F18" i="17"/>
  <c r="F19" i="17"/>
  <c r="F23" i="17"/>
  <c r="F12" i="17"/>
  <c r="F24" i="17"/>
  <c r="F20" i="17"/>
  <c r="F8" i="17"/>
  <c r="F10" i="17"/>
  <c r="F9" i="17"/>
  <c r="F21" i="17"/>
  <c r="D100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A111" i="16"/>
  <c r="F108" i="16"/>
  <c r="F107" i="16"/>
  <c r="F106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16" i="16"/>
  <c r="F12" i="16"/>
  <c r="F22" i="16"/>
  <c r="F20" i="16"/>
  <c r="F17" i="16"/>
  <c r="F15" i="16"/>
  <c r="F19" i="16"/>
  <c r="F14" i="16"/>
  <c r="F11" i="16"/>
  <c r="F18" i="16"/>
  <c r="F21" i="16"/>
  <c r="F13" i="16"/>
  <c r="F10" i="16"/>
  <c r="F9" i="16"/>
  <c r="F8" i="16"/>
  <c r="D100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A111" i="15"/>
  <c r="F108" i="15"/>
  <c r="F107" i="15"/>
  <c r="F106" i="15"/>
  <c r="C113" i="15" s="1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1" i="15"/>
  <c r="F16" i="15"/>
  <c r="F15" i="15"/>
  <c r="F12" i="15"/>
  <c r="F9" i="15"/>
  <c r="F13" i="15"/>
  <c r="F10" i="15"/>
  <c r="F8" i="15"/>
  <c r="F14" i="15"/>
  <c r="F17" i="15"/>
  <c r="A111" i="14"/>
  <c r="F108" i="14"/>
  <c r="F107" i="14"/>
  <c r="F106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D100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A111" i="13"/>
  <c r="F108" i="13"/>
  <c r="F107" i="13"/>
  <c r="F106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8" i="13"/>
  <c r="F9" i="13"/>
  <c r="B107" i="13" s="1"/>
  <c r="D100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A111" i="12"/>
  <c r="F108" i="12"/>
  <c r="F107" i="12"/>
  <c r="F106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0" i="12"/>
  <c r="C106" i="12" s="1"/>
  <c r="F11" i="12"/>
  <c r="F9" i="12"/>
  <c r="F8" i="12"/>
  <c r="D100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A111" i="11"/>
  <c r="F108" i="11"/>
  <c r="F107" i="11"/>
  <c r="F106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3" i="11"/>
  <c r="F14" i="11"/>
  <c r="F12" i="11"/>
  <c r="F8" i="11"/>
  <c r="F10" i="11"/>
  <c r="F9" i="11"/>
  <c r="F11" i="11"/>
  <c r="D100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A111" i="10"/>
  <c r="F108" i="10"/>
  <c r="F107" i="10"/>
  <c r="F106" i="10"/>
  <c r="C113" i="10" s="1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8" i="10"/>
  <c r="F21" i="10"/>
  <c r="F13" i="10"/>
  <c r="F11" i="10"/>
  <c r="F18" i="10"/>
  <c r="F19" i="10"/>
  <c r="F12" i="10"/>
  <c r="F17" i="10"/>
  <c r="F14" i="10"/>
  <c r="F9" i="10"/>
  <c r="F10" i="10"/>
  <c r="F20" i="10"/>
  <c r="F15" i="10"/>
  <c r="F16" i="10"/>
  <c r="D100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A111" i="9"/>
  <c r="F108" i="9"/>
  <c r="F107" i="9"/>
  <c r="F106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6" i="9"/>
  <c r="F10" i="9"/>
  <c r="F8" i="9"/>
  <c r="F14" i="9"/>
  <c r="F12" i="9"/>
  <c r="F18" i="9"/>
  <c r="F17" i="9"/>
  <c r="F15" i="9"/>
  <c r="F9" i="9"/>
  <c r="F19" i="9"/>
  <c r="F11" i="9"/>
  <c r="F13" i="9"/>
  <c r="A110" i="8"/>
  <c r="F107" i="8"/>
  <c r="F106" i="8"/>
  <c r="F105" i="8"/>
  <c r="F99" i="8"/>
  <c r="D99" i="8"/>
  <c r="F98" i="8"/>
  <c r="D98" i="8"/>
  <c r="F97" i="8"/>
  <c r="D97" i="8"/>
  <c r="F96" i="8"/>
  <c r="D96" i="8"/>
  <c r="F95" i="8"/>
  <c r="D95" i="8"/>
  <c r="F94" i="8"/>
  <c r="D94" i="8"/>
  <c r="F93" i="8"/>
  <c r="D93" i="8"/>
  <c r="F92" i="8"/>
  <c r="D92" i="8"/>
  <c r="F91" i="8"/>
  <c r="D91" i="8"/>
  <c r="F90" i="8"/>
  <c r="D90" i="8"/>
  <c r="F89" i="8"/>
  <c r="D89" i="8"/>
  <c r="F88" i="8"/>
  <c r="D88" i="8"/>
  <c r="F87" i="8"/>
  <c r="D87" i="8"/>
  <c r="F86" i="8"/>
  <c r="D86" i="8"/>
  <c r="F85" i="8"/>
  <c r="D85" i="8"/>
  <c r="F84" i="8"/>
  <c r="D84" i="8"/>
  <c r="F83" i="8"/>
  <c r="D83" i="8"/>
  <c r="F82" i="8"/>
  <c r="D82" i="8"/>
  <c r="F81" i="8"/>
  <c r="D81" i="8"/>
  <c r="F80" i="8"/>
  <c r="D80" i="8"/>
  <c r="F79" i="8"/>
  <c r="D79" i="8"/>
  <c r="F78" i="8"/>
  <c r="D78" i="8"/>
  <c r="F77" i="8"/>
  <c r="D77" i="8"/>
  <c r="F76" i="8"/>
  <c r="D76" i="8"/>
  <c r="F75" i="8"/>
  <c r="D75" i="8"/>
  <c r="F74" i="8"/>
  <c r="D74" i="8"/>
  <c r="F73" i="8"/>
  <c r="D73" i="8"/>
  <c r="F72" i="8"/>
  <c r="D72" i="8"/>
  <c r="F71" i="8"/>
  <c r="D71" i="8"/>
  <c r="F70" i="8"/>
  <c r="D70" i="8"/>
  <c r="F69" i="8"/>
  <c r="D69" i="8"/>
  <c r="F68" i="8"/>
  <c r="D68" i="8"/>
  <c r="F67" i="8"/>
  <c r="D67" i="8"/>
  <c r="F66" i="8"/>
  <c r="D66" i="8"/>
  <c r="F65" i="8"/>
  <c r="D65" i="8"/>
  <c r="F64" i="8"/>
  <c r="D64" i="8"/>
  <c r="F63" i="8"/>
  <c r="D63" i="8"/>
  <c r="F62" i="8"/>
  <c r="D62" i="8"/>
  <c r="F61" i="8"/>
  <c r="D61" i="8"/>
  <c r="F60" i="8"/>
  <c r="D60" i="8"/>
  <c r="F59" i="8"/>
  <c r="D59" i="8"/>
  <c r="F58" i="8"/>
  <c r="D58" i="8"/>
  <c r="F57" i="8"/>
  <c r="D57" i="8"/>
  <c r="F56" i="8"/>
  <c r="D56" i="8"/>
  <c r="F55" i="8"/>
  <c r="D55" i="8"/>
  <c r="F54" i="8"/>
  <c r="D54" i="8"/>
  <c r="F53" i="8"/>
  <c r="D53" i="8"/>
  <c r="F52" i="8"/>
  <c r="D52" i="8"/>
  <c r="F51" i="8"/>
  <c r="D51" i="8"/>
  <c r="F50" i="8"/>
  <c r="D50" i="8"/>
  <c r="F49" i="8"/>
  <c r="D49" i="8"/>
  <c r="F48" i="8"/>
  <c r="D48" i="8"/>
  <c r="F47" i="8"/>
  <c r="D47" i="8"/>
  <c r="F46" i="8"/>
  <c r="D46" i="8"/>
  <c r="F45" i="8"/>
  <c r="D45" i="8"/>
  <c r="F44" i="8"/>
  <c r="D44" i="8"/>
  <c r="F43" i="8"/>
  <c r="D43" i="8"/>
  <c r="F42" i="8"/>
  <c r="D42" i="8"/>
  <c r="F41" i="8"/>
  <c r="D41" i="8"/>
  <c r="F40" i="8"/>
  <c r="D40" i="8"/>
  <c r="F39" i="8"/>
  <c r="D39" i="8"/>
  <c r="F38" i="8"/>
  <c r="D38" i="8"/>
  <c r="F37" i="8"/>
  <c r="D37" i="8"/>
  <c r="F36" i="8"/>
  <c r="D36" i="8"/>
  <c r="F35" i="8"/>
  <c r="D35" i="8"/>
  <c r="F34" i="8"/>
  <c r="D34" i="8"/>
  <c r="F33" i="8"/>
  <c r="D33" i="8"/>
  <c r="F32" i="8"/>
  <c r="D32" i="8"/>
  <c r="F31" i="8"/>
  <c r="D31" i="8"/>
  <c r="F30" i="8"/>
  <c r="D30" i="8"/>
  <c r="F29" i="8"/>
  <c r="D29" i="8"/>
  <c r="F28" i="8"/>
  <c r="D28" i="8"/>
  <c r="F27" i="8"/>
  <c r="D27" i="8"/>
  <c r="F26" i="8"/>
  <c r="D26" i="8"/>
  <c r="F25" i="8"/>
  <c r="D25" i="8"/>
  <c r="F24" i="8"/>
  <c r="D24" i="8"/>
  <c r="F23" i="8"/>
  <c r="D23" i="8"/>
  <c r="F22" i="8"/>
  <c r="D22" i="8"/>
  <c r="F21" i="8"/>
  <c r="D21" i="8"/>
  <c r="F20" i="8"/>
  <c r="D20" i="8"/>
  <c r="F19" i="8"/>
  <c r="D19" i="8"/>
  <c r="F18" i="8"/>
  <c r="D18" i="8"/>
  <c r="F17" i="8"/>
  <c r="F16" i="8"/>
  <c r="F15" i="8"/>
  <c r="F11" i="8"/>
  <c r="F9" i="8"/>
  <c r="F14" i="8"/>
  <c r="F12" i="8"/>
  <c r="F8" i="8"/>
  <c r="F13" i="8"/>
  <c r="F10" i="8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A111" i="6"/>
  <c r="A109" i="7"/>
  <c r="F106" i="7"/>
  <c r="F105" i="7"/>
  <c r="F104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18" i="7"/>
  <c r="F8" i="7"/>
  <c r="F13" i="7"/>
  <c r="F12" i="7"/>
  <c r="F20" i="7"/>
  <c r="F14" i="7"/>
  <c r="F11" i="7"/>
  <c r="F17" i="7"/>
  <c r="F10" i="7"/>
  <c r="F9" i="7"/>
  <c r="F19" i="7"/>
  <c r="F21" i="7"/>
  <c r="F16" i="7"/>
  <c r="F23" i="7"/>
  <c r="F22" i="7"/>
  <c r="F15" i="7"/>
  <c r="C108" i="14"/>
  <c r="C106" i="11"/>
  <c r="C106" i="16"/>
  <c r="C113" i="14"/>
  <c r="C113" i="17"/>
  <c r="C113" i="11"/>
  <c r="C112" i="8"/>
  <c r="C113" i="9"/>
  <c r="C113" i="13"/>
  <c r="A113" i="20"/>
  <c r="B113" i="20"/>
  <c r="B113" i="19"/>
  <c r="A113" i="19"/>
  <c r="A107" i="11"/>
  <c r="C113" i="18"/>
  <c r="B107" i="16"/>
  <c r="C113" i="12"/>
  <c r="B106" i="14"/>
  <c r="D106" i="14"/>
  <c r="A108" i="13"/>
  <c r="D106" i="11"/>
  <c r="F107" i="6"/>
  <c r="F108" i="6"/>
  <c r="F106" i="6"/>
  <c r="F15" i="6"/>
  <c r="F20" i="6"/>
  <c r="F8" i="6"/>
  <c r="F24" i="6"/>
  <c r="F26" i="6"/>
  <c r="F16" i="6"/>
  <c r="F25" i="6"/>
  <c r="F22" i="6"/>
  <c r="F11" i="6"/>
  <c r="F23" i="6"/>
  <c r="F14" i="6"/>
  <c r="F19" i="6"/>
  <c r="F21" i="6"/>
  <c r="F9" i="6"/>
  <c r="F12" i="6"/>
  <c r="F18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3" i="6"/>
  <c r="F10" i="6"/>
  <c r="F17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C113" i="6" l="1"/>
  <c r="C107" i="14"/>
  <c r="C111" i="7"/>
  <c r="C113" i="16"/>
  <c r="B107" i="14"/>
  <c r="A108" i="14"/>
  <c r="D107" i="14"/>
  <c r="D108" i="14"/>
  <c r="A113" i="14" s="1"/>
  <c r="A107" i="14"/>
  <c r="C106" i="14"/>
  <c r="B108" i="14"/>
  <c r="A106" i="14"/>
  <c r="D106" i="13"/>
  <c r="C106" i="13"/>
  <c r="A106" i="13"/>
  <c r="C107" i="13"/>
  <c r="D107" i="13"/>
  <c r="B106" i="13"/>
  <c r="D108" i="13"/>
  <c r="C108" i="13"/>
  <c r="B108" i="13"/>
  <c r="A107" i="13"/>
  <c r="C108" i="12"/>
  <c r="A108" i="12"/>
  <c r="A106" i="12"/>
  <c r="D106" i="12"/>
  <c r="D108" i="12"/>
  <c r="C107" i="12"/>
  <c r="D107" i="12"/>
  <c r="A107" i="12"/>
  <c r="B108" i="12"/>
  <c r="B107" i="12"/>
  <c r="B106" i="12"/>
  <c r="A108" i="11"/>
  <c r="B107" i="11"/>
  <c r="A106" i="11"/>
  <c r="B108" i="11"/>
  <c r="D108" i="11"/>
  <c r="C108" i="11"/>
  <c r="C107" i="11"/>
  <c r="D107" i="11"/>
  <c r="B106" i="11"/>
  <c r="A107" i="10"/>
  <c r="A108" i="10"/>
  <c r="C106" i="10"/>
  <c r="D107" i="10"/>
  <c r="D108" i="10"/>
  <c r="D106" i="10"/>
  <c r="C107" i="10"/>
  <c r="A106" i="10"/>
  <c r="C108" i="10"/>
  <c r="B107" i="10"/>
  <c r="B106" i="10"/>
  <c r="B108" i="10"/>
  <c r="D106" i="9"/>
  <c r="A108" i="9"/>
  <c r="D108" i="9"/>
  <c r="C108" i="9"/>
  <c r="A106" i="17"/>
  <c r="C107" i="6"/>
  <c r="B106" i="6"/>
  <c r="A108" i="6"/>
  <c r="B108" i="6"/>
  <c r="C108" i="6"/>
  <c r="D107" i="16"/>
  <c r="A108" i="16"/>
  <c r="B108" i="16"/>
  <c r="D108" i="16"/>
  <c r="C107" i="16"/>
  <c r="A106" i="16"/>
  <c r="B106" i="16"/>
  <c r="C108" i="16"/>
  <c r="A107" i="16"/>
  <c r="D106" i="16"/>
  <c r="D107" i="15"/>
  <c r="B107" i="15"/>
  <c r="C107" i="15"/>
  <c r="D108" i="15"/>
  <c r="B106" i="15"/>
  <c r="C108" i="15"/>
  <c r="C106" i="15"/>
  <c r="A106" i="15"/>
  <c r="D106" i="15"/>
  <c r="A108" i="15"/>
  <c r="B108" i="15"/>
  <c r="A107" i="15"/>
  <c r="D108" i="18"/>
  <c r="C107" i="18"/>
  <c r="B106" i="18"/>
  <c r="A107" i="18"/>
  <c r="B108" i="18"/>
  <c r="C108" i="18"/>
  <c r="B107" i="18"/>
  <c r="A106" i="18"/>
  <c r="D107" i="18"/>
  <c r="C106" i="18"/>
  <c r="A108" i="18"/>
  <c r="D106" i="18"/>
  <c r="D107" i="8"/>
  <c r="A105" i="8"/>
  <c r="B105" i="8"/>
  <c r="B107" i="8"/>
  <c r="C105" i="8"/>
  <c r="D106" i="8"/>
  <c r="C107" i="8"/>
  <c r="C106" i="8"/>
  <c r="D105" i="8"/>
  <c r="A107" i="8"/>
  <c r="B106" i="8"/>
  <c r="A106" i="8"/>
  <c r="B108" i="9"/>
  <c r="A107" i="9"/>
  <c r="C106" i="9"/>
  <c r="B107" i="9"/>
  <c r="A106" i="9"/>
  <c r="C107" i="9"/>
  <c r="D107" i="9"/>
  <c r="B106" i="9"/>
  <c r="C105" i="7"/>
  <c r="C106" i="17"/>
  <c r="B107" i="17"/>
  <c r="C108" i="17"/>
  <c r="A104" i="7"/>
  <c r="A106" i="7"/>
  <c r="B107" i="6"/>
  <c r="C106" i="6"/>
  <c r="D106" i="6"/>
  <c r="A106" i="6"/>
  <c r="D107" i="6"/>
  <c r="D108" i="6"/>
  <c r="A107" i="6"/>
  <c r="B106" i="17"/>
  <c r="B108" i="17"/>
  <c r="A108" i="17"/>
  <c r="D108" i="17"/>
  <c r="C107" i="17"/>
  <c r="A107" i="17"/>
  <c r="D107" i="17"/>
  <c r="D106" i="17"/>
  <c r="B106" i="7"/>
  <c r="C104" i="7"/>
  <c r="D105" i="7"/>
  <c r="B105" i="7"/>
  <c r="A105" i="7"/>
  <c r="C106" i="7"/>
  <c r="D104" i="7"/>
  <c r="B104" i="7"/>
  <c r="D106" i="7"/>
  <c r="B113" i="14" l="1"/>
  <c r="B113" i="13"/>
  <c r="A113" i="13"/>
  <c r="B113" i="12"/>
  <c r="A113" i="12"/>
  <c r="B113" i="11"/>
  <c r="A113" i="11"/>
  <c r="A113" i="10"/>
  <c r="B113" i="10"/>
  <c r="B113" i="9"/>
  <c r="A113" i="16"/>
  <c r="B113" i="16"/>
  <c r="A113" i="15"/>
  <c r="B113" i="15"/>
  <c r="B113" i="18"/>
  <c r="A113" i="18"/>
  <c r="A112" i="8"/>
  <c r="B112" i="8"/>
  <c r="A113" i="9"/>
  <c r="A113" i="6"/>
  <c r="B113" i="6"/>
  <c r="A113" i="17"/>
  <c r="B113" i="17"/>
  <c r="B111" i="7"/>
  <c r="A11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0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9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A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B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C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D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E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1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2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3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4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5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6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7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8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</text>
    </comment>
  </commentList>
</comments>
</file>

<file path=xl/sharedStrings.xml><?xml version="1.0" encoding="utf-8"?>
<sst xmlns="http://schemas.openxmlformats.org/spreadsheetml/2006/main" count="552" uniqueCount="247">
  <si>
    <t>Name</t>
  </si>
  <si>
    <t>Vorname</t>
  </si>
  <si>
    <t>Kat. Jg.</t>
  </si>
  <si>
    <t>Zeit in sec.     80 m</t>
  </si>
  <si>
    <t>Total Rang</t>
  </si>
  <si>
    <t>Zeit</t>
  </si>
  <si>
    <t>Rang</t>
  </si>
  <si>
    <t>Finallauf</t>
  </si>
  <si>
    <t>De schnöuscht Nebiker, Kategorie D</t>
  </si>
  <si>
    <t>Di schnöuscht Nebikeri, Kategorie D</t>
  </si>
  <si>
    <t>Vorlauf</t>
  </si>
  <si>
    <t>De schnöuscht Nebiker, Kategorie E</t>
  </si>
  <si>
    <t>Final</t>
  </si>
  <si>
    <t>De schnöuscht Nebiker, Kategorie C</t>
  </si>
  <si>
    <t>Di schnöuscht Nebikeri, Kategorie C</t>
  </si>
  <si>
    <t>De schnöuscht Nebiker, Kategorie B</t>
  </si>
  <si>
    <t>Di schnöuscht Nebikeri, Kategorie B</t>
  </si>
  <si>
    <t>De schnöuscht Nebiker, Kategorie A</t>
  </si>
  <si>
    <t>Di schnöuscht Nebikeri, Kategorie A</t>
  </si>
  <si>
    <t>De schnöuscht Nebiker, Kategorie F</t>
  </si>
  <si>
    <t>Di schnöuscht Nebikeri, Kategorie F</t>
  </si>
  <si>
    <t>Di schnöuscht Nebikeri, Kategorie E</t>
  </si>
  <si>
    <t>De schnöuscht Nebiker Pföderi</t>
  </si>
  <si>
    <t>De schnöuscht Nebiker, Kategorie Erwachsen</t>
  </si>
  <si>
    <t>Di schnöuscht Nebikeri, Kategorie Erwachsen</t>
  </si>
  <si>
    <t>Start Nr.</t>
  </si>
  <si>
    <t>Start</t>
  </si>
  <si>
    <t>Nr.</t>
  </si>
  <si>
    <t>Krasniqi</t>
  </si>
  <si>
    <t>Ariana</t>
  </si>
  <si>
    <t>Sinner</t>
  </si>
  <si>
    <t>Christina</t>
  </si>
  <si>
    <t>Céline</t>
  </si>
  <si>
    <t>Ribeiro de Melo</t>
  </si>
  <si>
    <t>Ricardo</t>
  </si>
  <si>
    <t>Kozarac</t>
  </si>
  <si>
    <t>Schmid</t>
  </si>
  <si>
    <t>David</t>
  </si>
  <si>
    <t>Vieira Macedo</t>
  </si>
  <si>
    <t>Alexandre</t>
  </si>
  <si>
    <t>Hodel</t>
  </si>
  <si>
    <t>Lisa</t>
  </si>
  <si>
    <t>Janine</t>
  </si>
  <si>
    <t>Sattler</t>
  </si>
  <si>
    <t>Nina</t>
  </si>
  <si>
    <t>Sager</t>
  </si>
  <si>
    <t>Häfliger</t>
  </si>
  <si>
    <t>Gian</t>
  </si>
  <si>
    <t>Almeida</t>
  </si>
  <si>
    <t>Loris</t>
  </si>
  <si>
    <t>Bisang</t>
  </si>
  <si>
    <t>Jonas</t>
  </si>
  <si>
    <t>Abouri</t>
  </si>
  <si>
    <t>Younes</t>
  </si>
  <si>
    <t>Müller</t>
  </si>
  <si>
    <t>Natascha</t>
  </si>
  <si>
    <t>Maiorano</t>
  </si>
  <si>
    <t>Knezevic</t>
  </si>
  <si>
    <t>Luka</t>
  </si>
  <si>
    <t>Hunkeler</t>
  </si>
  <si>
    <t>Ueli</t>
  </si>
  <si>
    <t>Wiss</t>
  </si>
  <si>
    <t>Noah</t>
  </si>
  <si>
    <t>Dodaj</t>
  </si>
  <si>
    <t>Michael</t>
  </si>
  <si>
    <t>Knöpfli</t>
  </si>
  <si>
    <t>Marco</t>
  </si>
  <si>
    <t>Meier</t>
  </si>
  <si>
    <t>Lleshdedaj</t>
  </si>
  <si>
    <t>Eliza</t>
  </si>
  <si>
    <t>Tran</t>
  </si>
  <si>
    <t>Richard</t>
  </si>
  <si>
    <t>Vejseli</t>
  </si>
  <si>
    <t>Blend</t>
  </si>
  <si>
    <t>Rebelo Pereira</t>
  </si>
  <si>
    <t>Vanessa</t>
  </si>
  <si>
    <t>de Almeida Cerdeira</t>
  </si>
  <si>
    <t>Beatriz</t>
  </si>
  <si>
    <t>Bernadro Gomes</t>
  </si>
  <si>
    <t>Diana</t>
  </si>
  <si>
    <t>Vesic</t>
  </si>
  <si>
    <t>Keidel</t>
  </si>
  <si>
    <t>Anja</t>
  </si>
  <si>
    <t>Erni</t>
  </si>
  <si>
    <t>Raquel</t>
  </si>
  <si>
    <t>Haris</t>
  </si>
  <si>
    <t>Kanagaratnam</t>
  </si>
  <si>
    <t>Saasvathan</t>
  </si>
  <si>
    <t>Obrist</t>
  </si>
  <si>
    <t>Lana</t>
  </si>
  <si>
    <t>Hippler Mumbach</t>
  </si>
  <si>
    <t>Kamilly</t>
  </si>
  <si>
    <t>Schlüssel</t>
  </si>
  <si>
    <t>Aleena</t>
  </si>
  <si>
    <t>Aebischer</t>
  </si>
  <si>
    <t>Lili</t>
  </si>
  <si>
    <t>Marbacher</t>
  </si>
  <si>
    <t>Nando</t>
  </si>
  <si>
    <t>Budimir</t>
  </si>
  <si>
    <t>Dario</t>
  </si>
  <si>
    <t>Tushi</t>
  </si>
  <si>
    <t>Pozzi</t>
  </si>
  <si>
    <t>Held</t>
  </si>
  <si>
    <t>Valerian</t>
  </si>
  <si>
    <t>Ella</t>
  </si>
  <si>
    <t>Graziano</t>
  </si>
  <si>
    <t>Syria</t>
  </si>
  <si>
    <t>Sonja</t>
  </si>
  <si>
    <t>Laura</t>
  </si>
  <si>
    <t>Tamburini</t>
  </si>
  <si>
    <t>Elin</t>
  </si>
  <si>
    <t>Bag</t>
  </si>
  <si>
    <t>Selin</t>
  </si>
  <si>
    <t>Jan</t>
  </si>
  <si>
    <t>Troxler</t>
  </si>
  <si>
    <t>Dean</t>
  </si>
  <si>
    <t>Noé</t>
  </si>
  <si>
    <t>Bucher</t>
  </si>
  <si>
    <t>Nino</t>
  </si>
  <si>
    <t>Goqi</t>
  </si>
  <si>
    <t>Lisjon</t>
  </si>
  <si>
    <t>Timea</t>
  </si>
  <si>
    <t>Ksenija</t>
  </si>
  <si>
    <t>Haldi</t>
  </si>
  <si>
    <t>Sandro</t>
  </si>
  <si>
    <t>Oliveira Teixeira</t>
  </si>
  <si>
    <t>Gabriel</t>
  </si>
  <si>
    <t>Fuchs</t>
  </si>
  <si>
    <t>Adrian</t>
  </si>
  <si>
    <t>Capek</t>
  </si>
  <si>
    <t>Choé Elena</t>
  </si>
  <si>
    <t>Lustenberger</t>
  </si>
  <si>
    <t>Lena</t>
  </si>
  <si>
    <t>Julija</t>
  </si>
  <si>
    <t>Graf</t>
  </si>
  <si>
    <t>Nora</t>
  </si>
  <si>
    <t>Wermelinger</t>
  </si>
  <si>
    <t>Nico</t>
  </si>
  <si>
    <t>Baumgartner</t>
  </si>
  <si>
    <t>Jill</t>
  </si>
  <si>
    <t>Lakus</t>
  </si>
  <si>
    <t>Berat</t>
  </si>
  <si>
    <t>Tim</t>
  </si>
  <si>
    <t>Renda</t>
  </si>
  <si>
    <t>Öykü</t>
  </si>
  <si>
    <t>Lara</t>
  </si>
  <si>
    <t>Noel</t>
  </si>
  <si>
    <t>Danijl</t>
  </si>
  <si>
    <t>Kaufmann</t>
  </si>
  <si>
    <t>Joshua</t>
  </si>
  <si>
    <t>Cyrill</t>
  </si>
  <si>
    <t>Schmidlin</t>
  </si>
  <si>
    <t>Manuel</t>
  </si>
  <si>
    <t>Andric</t>
  </si>
  <si>
    <t>Kevin</t>
  </si>
  <si>
    <t>Schärli</t>
  </si>
  <si>
    <t>Wolf</t>
  </si>
  <si>
    <t>Moreno</t>
  </si>
  <si>
    <t>Keric</t>
  </si>
  <si>
    <t>Ajla</t>
  </si>
  <si>
    <t>Lya</t>
  </si>
  <si>
    <t>Gäumann</t>
  </si>
  <si>
    <t>Lionel</t>
  </si>
  <si>
    <t>Bucheli</t>
  </si>
  <si>
    <t>Leandro</t>
  </si>
  <si>
    <t>Gut</t>
  </si>
  <si>
    <t>Ramon</t>
  </si>
  <si>
    <t>Berger</t>
  </si>
  <si>
    <t>Germann</t>
  </si>
  <si>
    <t>Giuia</t>
  </si>
  <si>
    <t>Gunarajah</t>
  </si>
  <si>
    <t>Laksharah</t>
  </si>
  <si>
    <t>Malea</t>
  </si>
  <si>
    <t>Enya</t>
  </si>
  <si>
    <t>Keiser</t>
  </si>
  <si>
    <t>Lian</t>
  </si>
  <si>
    <t>Portmann</t>
  </si>
  <si>
    <t>Fabian</t>
  </si>
  <si>
    <t>Huber</t>
  </si>
  <si>
    <t>Fionn</t>
  </si>
  <si>
    <t>Bissegger</t>
  </si>
  <si>
    <t>Lia</t>
  </si>
  <si>
    <t>Breuer</t>
  </si>
  <si>
    <t>Anna</t>
  </si>
  <si>
    <t>Döös</t>
  </si>
  <si>
    <t>Marino</t>
  </si>
  <si>
    <t>Fumasoli</t>
  </si>
  <si>
    <t>Nick</t>
  </si>
  <si>
    <t>Lorena</t>
  </si>
  <si>
    <t>Ennio Leo</t>
  </si>
  <si>
    <t>Luca</t>
  </si>
  <si>
    <t>Lean</t>
  </si>
  <si>
    <t>Radovanovic</t>
  </si>
  <si>
    <t>Selena</t>
  </si>
  <si>
    <t>Cueni</t>
  </si>
  <si>
    <t>Daniel</t>
  </si>
  <si>
    <t>Luis</t>
  </si>
  <si>
    <t>Koller</t>
  </si>
  <si>
    <t>Andrin</t>
  </si>
  <si>
    <t>Montavon</t>
  </si>
  <si>
    <t>Quentin</t>
  </si>
  <si>
    <t>Schneider</t>
  </si>
  <si>
    <t>Till</t>
  </si>
  <si>
    <t>Malina</t>
  </si>
  <si>
    <t>Oxhaj</t>
  </si>
  <si>
    <t>Leandra</t>
  </si>
  <si>
    <t>Lorina</t>
  </si>
  <si>
    <t>Xhemaili</t>
  </si>
  <si>
    <t>Knüsel</t>
  </si>
  <si>
    <t>Brian</t>
  </si>
  <si>
    <t>Julia</t>
  </si>
  <si>
    <t>Leana</t>
  </si>
  <si>
    <t>Spaqaj</t>
  </si>
  <si>
    <t>Marjanovic</t>
  </si>
  <si>
    <t>Pavle</t>
  </si>
  <si>
    <t>De Oliveira</t>
  </si>
  <si>
    <t>Dwayne</t>
  </si>
  <si>
    <t>Tijana</t>
  </si>
  <si>
    <t>Ramona</t>
  </si>
  <si>
    <t>Peter</t>
  </si>
  <si>
    <t>Amelie</t>
  </si>
  <si>
    <t>Lynne Marie</t>
  </si>
  <si>
    <t>Özgür</t>
  </si>
  <si>
    <t>Eren</t>
  </si>
  <si>
    <t>Ben</t>
  </si>
  <si>
    <t>Robin</t>
  </si>
  <si>
    <t>Cihad</t>
  </si>
  <si>
    <t>Vera Coy</t>
  </si>
  <si>
    <t>Valentina Dayana</t>
  </si>
  <si>
    <t>Ornella</t>
  </si>
  <si>
    <t>Genisa</t>
  </si>
  <si>
    <t>Aline</t>
  </si>
  <si>
    <t>Steinmann</t>
  </si>
  <si>
    <t>Tamara</t>
  </si>
  <si>
    <t>Leupi</t>
  </si>
  <si>
    <t>Mika</t>
  </si>
  <si>
    <t>Hrapic</t>
  </si>
  <si>
    <t>Esmir</t>
  </si>
  <si>
    <t>Bircher</t>
  </si>
  <si>
    <t>Villiger</t>
  </si>
  <si>
    <t>Etienne</t>
  </si>
  <si>
    <t>Nisa</t>
  </si>
  <si>
    <t>özgür</t>
  </si>
  <si>
    <t>Sena</t>
  </si>
  <si>
    <t>Bela</t>
  </si>
  <si>
    <t>Amra</t>
  </si>
  <si>
    <t>Leila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</si>
</sst>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\ __"/>
    <numFmt numFmtId="165" formatCode="0\ "/>
    <numFmt numFmtId="166" formatCode="#,##0\ "/>
    <numFmt numFmtId="167" formatCode="0.00\ __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0"/>
      <color theme="1" tint="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42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93">
    <xf numFmtId="0" fontId="0" fillId="0" borderId="0" xfId="0"/>
    <xf numFmtId="0" fontId="1" fillId="0" borderId="1" xfId="1" applyNumberFormat="1" applyBorder="1" applyAlignment="1" applyProtection="1">
      <protection locked="0"/>
    </xf>
    <xf numFmtId="0" fontId="1" fillId="0" borderId="1" xfId="1" applyNumberFormat="1" applyBorder="1" applyAlignment="1" applyProtection="1"/>
    <xf numFmtId="0" fontId="1" fillId="0" borderId="0" xfId="1" applyNumberFormat="1" applyAlignment="1" applyProtection="1"/>
    <xf numFmtId="0" fontId="2" fillId="0" borderId="0" xfId="1" applyNumberFormat="1" applyFont="1" applyAlignment="1" applyProtection="1">
      <protection locked="0"/>
    </xf>
    <xf numFmtId="0" fontId="1" fillId="0" borderId="0" xfId="1" applyNumberFormat="1" applyAlignment="1" applyProtection="1">
      <protection locked="0"/>
    </xf>
    <xf numFmtId="0" fontId="2" fillId="0" borderId="0" xfId="1" applyNumberFormat="1" applyFont="1" applyAlignment="1" applyProtection="1">
      <alignment horizontal="left"/>
      <protection locked="0"/>
    </xf>
    <xf numFmtId="0" fontId="1" fillId="0" borderId="0" xfId="1" applyNumberFormat="1" applyFill="1" applyAlignment="1" applyProtection="1">
      <protection locked="0"/>
    </xf>
    <xf numFmtId="0" fontId="1" fillId="0" borderId="0" xfId="1" applyNumberFormat="1" applyFill="1" applyAlignment="1" applyProtection="1"/>
    <xf numFmtId="164" fontId="1" fillId="2" borderId="5" xfId="1" applyNumberFormat="1" applyFill="1" applyBorder="1" applyAlignment="1" applyProtection="1">
      <alignment horizontal="right"/>
      <protection locked="0"/>
    </xf>
    <xf numFmtId="0" fontId="1" fillId="3" borderId="5" xfId="1" applyNumberFormat="1" applyFill="1" applyBorder="1" applyAlignment="1" applyProtection="1"/>
    <xf numFmtId="166" fontId="2" fillId="4" borderId="6" xfId="1" applyNumberFormat="1" applyFont="1" applyFill="1" applyBorder="1" applyAlignment="1" applyProtection="1"/>
    <xf numFmtId="165" fontId="1" fillId="0" borderId="0" xfId="1" applyNumberFormat="1" applyFill="1" applyBorder="1" applyAlignment="1" applyProtection="1">
      <alignment horizontal="right"/>
    </xf>
    <xf numFmtId="164" fontId="1" fillId="2" borderId="4" xfId="1" applyNumberFormat="1" applyFill="1" applyBorder="1" applyAlignment="1" applyProtection="1">
      <alignment horizontal="right"/>
      <protection locked="0"/>
    </xf>
    <xf numFmtId="0" fontId="1" fillId="3" borderId="4" xfId="1" applyNumberFormat="1" applyFill="1" applyBorder="1" applyAlignment="1" applyProtection="1"/>
    <xf numFmtId="166" fontId="2" fillId="4" borderId="7" xfId="1" applyNumberFormat="1" applyFont="1" applyFill="1" applyBorder="1" applyAlignment="1" applyProtection="1"/>
    <xf numFmtId="0" fontId="1" fillId="2" borderId="4" xfId="1" applyNumberFormat="1" applyFill="1" applyBorder="1" applyAlignment="1" applyProtection="1">
      <protection locked="0"/>
    </xf>
    <xf numFmtId="0" fontId="1" fillId="0" borderId="0" xfId="1" applyNumberFormat="1" applyFill="1" applyBorder="1" applyAlignment="1" applyProtection="1">
      <protection locked="0"/>
    </xf>
    <xf numFmtId="0" fontId="1" fillId="0" borderId="0" xfId="1" applyNumberFormat="1" applyFill="1" applyBorder="1" applyAlignment="1" applyProtection="1">
      <alignment horizontal="center"/>
      <protection locked="0"/>
    </xf>
    <xf numFmtId="164" fontId="1" fillId="0" borderId="0" xfId="1" applyNumberFormat="1" applyFill="1" applyBorder="1" applyAlignment="1" applyProtection="1">
      <alignment horizontal="right"/>
      <protection locked="0"/>
    </xf>
    <xf numFmtId="0" fontId="2" fillId="3" borderId="2" xfId="1" applyNumberFormat="1" applyFont="1" applyFill="1" applyBorder="1" applyAlignment="1" applyProtection="1">
      <alignment vertical="center"/>
    </xf>
    <xf numFmtId="0" fontId="2" fillId="3" borderId="3" xfId="1" applyNumberFormat="1" applyFont="1" applyFill="1" applyBorder="1" applyAlignment="1" applyProtection="1">
      <alignment horizontal="center" vertical="center"/>
    </xf>
    <xf numFmtId="167" fontId="1" fillId="2" borderId="5" xfId="1" applyNumberFormat="1" applyFill="1" applyBorder="1" applyAlignment="1" applyProtection="1">
      <protection locked="0"/>
    </xf>
    <xf numFmtId="167" fontId="1" fillId="2" borderId="4" xfId="1" applyNumberFormat="1" applyFill="1" applyBorder="1" applyAlignment="1" applyProtection="1">
      <protection locked="0"/>
    </xf>
    <xf numFmtId="0" fontId="1" fillId="3" borderId="8" xfId="1" applyNumberFormat="1" applyFill="1" applyBorder="1" applyAlignment="1" applyProtection="1"/>
    <xf numFmtId="167" fontId="1" fillId="2" borderId="8" xfId="1" applyNumberFormat="1" applyFill="1" applyBorder="1" applyAlignment="1" applyProtection="1">
      <protection locked="0"/>
    </xf>
    <xf numFmtId="0" fontId="1" fillId="0" borderId="0" xfId="1" applyNumberFormat="1" applyAlignment="1" applyProtection="1">
      <alignment horizontal="center"/>
    </xf>
    <xf numFmtId="0" fontId="2" fillId="0" borderId="0" xfId="1" applyNumberFormat="1" applyFont="1" applyFill="1" applyBorder="1" applyAlignment="1" applyProtection="1">
      <protection locked="0"/>
    </xf>
    <xf numFmtId="0" fontId="1" fillId="2" borderId="13" xfId="0" applyNumberFormat="1" applyFont="1" applyFill="1" applyBorder="1" applyAlignment="1" applyProtection="1">
      <protection locked="0"/>
    </xf>
    <xf numFmtId="0" fontId="1" fillId="5" borderId="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protection locked="0"/>
    </xf>
    <xf numFmtId="0" fontId="0" fillId="5" borderId="14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3" fillId="2" borderId="14" xfId="0" applyNumberFormat="1" applyFont="1" applyFill="1" applyBorder="1" applyAlignment="1" applyProtection="1">
      <alignment horizontal="left"/>
      <protection locked="0"/>
    </xf>
    <xf numFmtId="0" fontId="1" fillId="5" borderId="14" xfId="0" applyNumberFormat="1" applyFon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0" fillId="5" borderId="4" xfId="0" applyNumberFormat="1" applyFont="1" applyFill="1" applyBorder="1" applyAlignment="1" applyProtection="1">
      <protection locked="0"/>
    </xf>
    <xf numFmtId="0" fontId="1" fillId="2" borderId="8" xfId="1" applyNumberFormat="1" applyFill="1" applyBorder="1" applyAlignment="1" applyProtection="1">
      <protection locked="0"/>
    </xf>
    <xf numFmtId="164" fontId="1" fillId="2" borderId="8" xfId="1" applyNumberFormat="1" applyFill="1" applyBorder="1" applyAlignment="1" applyProtection="1">
      <alignment horizontal="right"/>
      <protection locked="0"/>
    </xf>
    <xf numFmtId="166" fontId="2" fillId="4" borderId="9" xfId="1" applyNumberFormat="1" applyFont="1" applyFill="1" applyBorder="1" applyAlignment="1" applyProtection="1"/>
    <xf numFmtId="0" fontId="2" fillId="3" borderId="2" xfId="1" applyNumberFormat="1" applyFont="1" applyFill="1" applyBorder="1" applyAlignment="1" applyProtection="1">
      <alignment horizontal="center" vertical="center"/>
    </xf>
    <xf numFmtId="0" fontId="2" fillId="3" borderId="15" xfId="1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3" fillId="2" borderId="8" xfId="0" applyNumberFormat="1" applyFont="1" applyFill="1" applyBorder="1" applyAlignment="1" applyProtection="1">
      <alignment horizontal="center"/>
    </xf>
    <xf numFmtId="0" fontId="1" fillId="0" borderId="0" xfId="1" applyNumberFormat="1" applyFill="1" applyBorder="1" applyAlignment="1" applyProtection="1"/>
    <xf numFmtId="0" fontId="1" fillId="0" borderId="0" xfId="1" applyNumberFormat="1" applyFill="1" applyBorder="1" applyAlignment="1" applyProtection="1">
      <alignment horizontal="center"/>
    </xf>
    <xf numFmtId="164" fontId="1" fillId="0" borderId="0" xfId="1" applyNumberFormat="1" applyFill="1" applyBorder="1" applyAlignment="1" applyProtection="1">
      <alignment horizontal="right"/>
    </xf>
    <xf numFmtId="0" fontId="1" fillId="3" borderId="6" xfId="1" applyNumberFormat="1" applyFill="1" applyBorder="1" applyAlignment="1" applyProtection="1">
      <alignment horizontal="center"/>
    </xf>
    <xf numFmtId="0" fontId="1" fillId="3" borderId="7" xfId="1" applyNumberFormat="1" applyFill="1" applyBorder="1" applyAlignment="1" applyProtection="1">
      <alignment horizontal="center"/>
    </xf>
    <xf numFmtId="0" fontId="1" fillId="3" borderId="9" xfId="1" applyNumberFormat="1" applyFill="1" applyBorder="1" applyAlignment="1" applyProtection="1">
      <alignment horizontal="center"/>
    </xf>
    <xf numFmtId="0" fontId="5" fillId="3" borderId="10" xfId="1" applyNumberFormat="1" applyFont="1" applyFill="1" applyBorder="1" applyAlignment="1" applyProtection="1"/>
    <xf numFmtId="0" fontId="5" fillId="3" borderId="11" xfId="1" applyNumberFormat="1" applyFont="1" applyFill="1" applyBorder="1" applyAlignment="1" applyProtection="1"/>
    <xf numFmtId="0" fontId="3" fillId="5" borderId="4" xfId="2" applyFont="1" applyFill="1" applyBorder="1" applyAlignment="1" applyProtection="1">
      <alignment wrapText="1"/>
      <protection locked="0"/>
    </xf>
    <xf numFmtId="0" fontId="3" fillId="5" borderId="14" xfId="2" applyFont="1" applyFill="1" applyBorder="1" applyAlignment="1" applyProtection="1">
      <alignment wrapText="1"/>
      <protection locked="0"/>
    </xf>
    <xf numFmtId="0" fontId="1" fillId="0" borderId="0" xfId="1" applyNumberFormat="1" applyAlignment="1" applyProtection="1">
      <alignment horizontal="center"/>
      <protection locked="0"/>
    </xf>
    <xf numFmtId="0" fontId="1" fillId="0" borderId="1" xfId="1" applyNumberFormat="1" applyBorder="1" applyAlignment="1" applyProtection="1">
      <alignment horizontal="center"/>
      <protection locked="0"/>
    </xf>
    <xf numFmtId="0" fontId="1" fillId="0" borderId="0" xfId="1" applyNumberFormat="1" applyAlignment="1" applyProtection="1">
      <alignment horizontal="left"/>
      <protection locked="0"/>
    </xf>
    <xf numFmtId="0" fontId="1" fillId="0" borderId="0" xfId="1" applyNumberFormat="1" applyFill="1" applyAlignment="1" applyProtection="1">
      <alignment horizontal="left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ont="1" applyAlignment="1" applyProtection="1">
      <protection locked="0"/>
    </xf>
    <xf numFmtId="0" fontId="2" fillId="2" borderId="15" xfId="1" applyNumberFormat="1" applyFont="1" applyFill="1" applyBorder="1" applyAlignment="1" applyProtection="1">
      <alignment horizontal="center" vertical="center"/>
      <protection locked="0"/>
    </xf>
    <xf numFmtId="2" fontId="7" fillId="3" borderId="5" xfId="1" applyNumberFormat="1" applyFont="1" applyFill="1" applyBorder="1" applyAlignment="1" applyProtection="1">
      <alignment horizontal="center"/>
    </xf>
    <xf numFmtId="2" fontId="7" fillId="3" borderId="4" xfId="1" applyNumberFormat="1" applyFont="1" applyFill="1" applyBorder="1" applyAlignment="1" applyProtection="1">
      <alignment horizontal="center"/>
    </xf>
    <xf numFmtId="2" fontId="7" fillId="3" borderId="8" xfId="1" applyNumberFormat="1" applyFont="1" applyFill="1" applyBorder="1" applyAlignment="1" applyProtection="1">
      <alignment horizontal="center"/>
    </xf>
    <xf numFmtId="0" fontId="2" fillId="3" borderId="16" xfId="1" applyNumberFormat="1" applyFont="1" applyFill="1" applyBorder="1" applyAlignment="1" applyProtection="1">
      <alignment horizontal="center" vertical="center"/>
    </xf>
    <xf numFmtId="0" fontId="3" fillId="5" borderId="18" xfId="2" applyFont="1" applyFill="1" applyBorder="1" applyAlignment="1" applyProtection="1">
      <alignment wrapText="1"/>
      <protection locked="0"/>
    </xf>
    <xf numFmtId="0" fontId="3" fillId="5" borderId="19" xfId="2" applyFont="1" applyFill="1" applyBorder="1" applyAlignment="1" applyProtection="1">
      <alignment wrapText="1"/>
      <protection locked="0"/>
    </xf>
    <xf numFmtId="0" fontId="3" fillId="5" borderId="20" xfId="2" applyFont="1" applyFill="1" applyBorder="1" applyAlignment="1" applyProtection="1">
      <alignment wrapText="1"/>
      <protection locked="0"/>
    </xf>
    <xf numFmtId="0" fontId="1" fillId="2" borderId="20" xfId="1" applyNumberFormat="1" applyFill="1" applyBorder="1" applyAlignment="1" applyProtection="1">
      <protection locked="0"/>
    </xf>
    <xf numFmtId="0" fontId="1" fillId="2" borderId="21" xfId="1" applyNumberFormat="1" applyFill="1" applyBorder="1" applyAlignment="1" applyProtection="1">
      <protection locked="0"/>
    </xf>
    <xf numFmtId="0" fontId="1" fillId="0" borderId="0" xfId="1" applyNumberFormat="1" applyBorder="1" applyAlignment="1" applyProtection="1">
      <protection locked="0"/>
    </xf>
    <xf numFmtId="0" fontId="1" fillId="0" borderId="0" xfId="1" applyNumberFormat="1" applyBorder="1" applyAlignment="1" applyProtection="1"/>
    <xf numFmtId="0" fontId="2" fillId="3" borderId="1" xfId="1" applyNumberFormat="1" applyFont="1" applyFill="1" applyBorder="1" applyAlignment="1" applyProtection="1">
      <alignment vertical="center"/>
    </xf>
    <xf numFmtId="0" fontId="1" fillId="3" borderId="22" xfId="1" applyNumberFormat="1" applyFill="1" applyBorder="1" applyAlignment="1" applyProtection="1"/>
    <xf numFmtId="0" fontId="1" fillId="3" borderId="20" xfId="1" applyNumberFormat="1" applyFill="1" applyBorder="1" applyAlignment="1" applyProtection="1"/>
    <xf numFmtId="0" fontId="1" fillId="3" borderId="21" xfId="1" applyNumberFormat="1" applyFill="1" applyBorder="1" applyAlignment="1" applyProtection="1"/>
    <xf numFmtId="0" fontId="4" fillId="0" borderId="0" xfId="1" applyNumberFormat="1" applyFont="1" applyBorder="1" applyAlignment="1" applyProtection="1">
      <protection locked="0"/>
    </xf>
    <xf numFmtId="0" fontId="3" fillId="2" borderId="23" xfId="0" applyNumberFormat="1" applyFont="1" applyFill="1" applyBorder="1" applyAlignment="1" applyProtection="1">
      <alignment horizontal="center"/>
    </xf>
    <xf numFmtId="0" fontId="3" fillId="2" borderId="24" xfId="0" applyNumberFormat="1" applyFont="1" applyFill="1" applyBorder="1" applyAlignment="1" applyProtection="1">
      <alignment horizontal="center"/>
    </xf>
    <xf numFmtId="0" fontId="3" fillId="2" borderId="25" xfId="0" applyNumberFormat="1" applyFont="1" applyFill="1" applyBorder="1" applyAlignment="1" applyProtection="1">
      <alignment horizontal="center"/>
    </xf>
    <xf numFmtId="0" fontId="3" fillId="2" borderId="26" xfId="0" applyNumberFormat="1" applyFont="1" applyFill="1" applyBorder="1" applyAlignment="1" applyProtection="1">
      <alignment horizontal="center"/>
    </xf>
    <xf numFmtId="1" fontId="7" fillId="3" borderId="5" xfId="1" applyNumberFormat="1" applyFont="1" applyFill="1" applyBorder="1" applyAlignment="1" applyProtection="1">
      <alignment horizontal="center"/>
    </xf>
    <xf numFmtId="1" fontId="7" fillId="3" borderId="4" xfId="1" applyNumberFormat="1" applyFont="1" applyFill="1" applyBorder="1" applyAlignment="1" applyProtection="1">
      <alignment horizontal="center"/>
    </xf>
    <xf numFmtId="1" fontId="7" fillId="3" borderId="8" xfId="1" applyNumberFormat="1" applyFont="1" applyFill="1" applyBorder="1" applyAlignment="1" applyProtection="1">
      <alignment horizontal="center"/>
    </xf>
    <xf numFmtId="0" fontId="1" fillId="5" borderId="13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3" fillId="5" borderId="13" xfId="2" applyFont="1" applyFill="1" applyBorder="1" applyAlignment="1" applyProtection="1">
      <alignment wrapText="1"/>
      <protection locked="0"/>
    </xf>
    <xf numFmtId="167" fontId="5" fillId="3" borderId="12" xfId="1" applyNumberFormat="1" applyFont="1" applyFill="1" applyBorder="1" applyAlignment="1" applyProtection="1">
      <alignment horizontal="center"/>
    </xf>
    <xf numFmtId="167" fontId="5" fillId="3" borderId="27" xfId="1" applyNumberFormat="1" applyFont="1" applyFill="1" applyBorder="1" applyAlignment="1" applyProtection="1">
      <alignment horizontal="center"/>
    </xf>
    <xf numFmtId="0" fontId="2" fillId="4" borderId="3" xfId="1" applyNumberFormat="1" applyFont="1" applyFill="1" applyBorder="1" applyAlignment="1" applyProtection="1">
      <alignment horizontal="center" wrapText="1"/>
    </xf>
    <xf numFmtId="0" fontId="2" fillId="2" borderId="17" xfId="1" applyNumberFormat="1" applyFont="1" applyFill="1" applyBorder="1" applyAlignment="1" applyProtection="1">
      <alignment horizontal="left"/>
    </xf>
    <xf numFmtId="0" fontId="2" fillId="2" borderId="2" xfId="1" applyNumberFormat="1" applyFont="1" applyFill="1" applyBorder="1" applyAlignment="1" applyProtection="1">
      <alignment horizontal="left"/>
    </xf>
    <xf numFmtId="0" fontId="2" fillId="2" borderId="2" xfId="1" applyNumberFormat="1" applyFont="1" applyFill="1" applyBorder="1" applyAlignment="1" applyProtection="1">
      <alignment horizontal="center" wrapText="1"/>
    </xf>
  </cellXfs>
  <cellStyles count="4">
    <cellStyle name="Standard" xfId="0" builtinId="0"/>
    <cellStyle name="Standard 2" xfId="3" xr:uid="{00000000-0005-0000-0000-000001000000}"/>
    <cellStyle name="Standard_F;G gemischt (29.08)" xfId="1" xr:uid="{00000000-0005-0000-0000-000002000000}"/>
    <cellStyle name="Standard_Tabelle1" xfId="2" xr:uid="{00000000-0005-0000-0000-000003000000}"/>
  </cellStyles>
  <dxfs count="45"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66FFFF"/>
      <color rgb="FF66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3"/>
  <sheetViews>
    <sheetView showWhiteSpace="0" zoomScaleNormal="100" workbookViewId="0">
      <selection activeCell="D45" sqref="D45"/>
    </sheetView>
  </sheetViews>
  <sheetFormatPr baseColWidth="10" defaultColWidth="11.42578125" defaultRowHeight="12.75" x14ac:dyDescent="0.2"/>
  <cols>
    <col min="1" max="1" width="21.7109375" style="3" customWidth="1"/>
    <col min="2" max="2" width="17.85546875" style="3" customWidth="1"/>
    <col min="3" max="4" width="7.5703125" style="26" customWidth="1"/>
    <col min="5" max="5" width="8.28515625" style="3" customWidth="1"/>
    <col min="6" max="6" width="7.28515625" style="3" customWidth="1"/>
    <col min="7" max="8" width="12.7109375" style="3" customWidth="1"/>
    <col min="9" max="13" width="11.42578125" style="3"/>
    <col min="14" max="16384" width="11.42578125" style="42"/>
  </cols>
  <sheetData>
    <row r="1" spans="1:13" ht="3" customHeight="1" x14ac:dyDescent="0.2">
      <c r="A1" s="1"/>
      <c r="B1" s="1"/>
      <c r="C1" s="55"/>
      <c r="D1" s="55"/>
      <c r="E1" s="1"/>
      <c r="F1" s="1"/>
      <c r="G1" s="2"/>
      <c r="H1" s="2"/>
    </row>
    <row r="2" spans="1:13" x14ac:dyDescent="0.2">
      <c r="A2" s="4"/>
      <c r="B2" s="5"/>
      <c r="C2" s="56"/>
      <c r="D2" s="56"/>
      <c r="E2" s="5"/>
      <c r="F2" s="5"/>
    </row>
    <row r="3" spans="1:13" x14ac:dyDescent="0.2">
      <c r="A3" s="4" t="s">
        <v>24</v>
      </c>
      <c r="B3" s="5"/>
      <c r="C3" s="56"/>
      <c r="D3" s="56"/>
      <c r="E3" s="6"/>
      <c r="F3" s="6">
        <v>2018</v>
      </c>
    </row>
    <row r="4" spans="1:13" x14ac:dyDescent="0.2">
      <c r="A4" s="5"/>
      <c r="B4" s="7"/>
      <c r="C4" s="57"/>
      <c r="D4" s="57"/>
      <c r="E4" s="7"/>
      <c r="F4" s="5"/>
    </row>
    <row r="5" spans="1:13" ht="12.75" customHeight="1" x14ac:dyDescent="0.2">
      <c r="A5" s="90" t="s">
        <v>0</v>
      </c>
      <c r="B5" s="91" t="s">
        <v>1</v>
      </c>
      <c r="C5" s="92" t="s">
        <v>25</v>
      </c>
      <c r="D5" s="92" t="s">
        <v>2</v>
      </c>
      <c r="E5" s="92" t="s">
        <v>3</v>
      </c>
      <c r="F5" s="89" t="s">
        <v>4</v>
      </c>
    </row>
    <row r="6" spans="1:13" x14ac:dyDescent="0.2">
      <c r="A6" s="90"/>
      <c r="B6" s="91"/>
      <c r="C6" s="92"/>
      <c r="D6" s="92"/>
      <c r="E6" s="92"/>
      <c r="F6" s="89"/>
    </row>
    <row r="7" spans="1:13" x14ac:dyDescent="0.2">
      <c r="A7" s="90"/>
      <c r="B7" s="91"/>
      <c r="C7" s="92"/>
      <c r="D7" s="92"/>
      <c r="E7" s="92"/>
      <c r="F7" s="89"/>
      <c r="G7" s="8"/>
      <c r="H7" s="8"/>
      <c r="I7" s="8"/>
      <c r="J7" s="8"/>
      <c r="K7" s="8"/>
      <c r="L7" s="8"/>
      <c r="M7" s="8"/>
    </row>
    <row r="8" spans="1:13" x14ac:dyDescent="0.2">
      <c r="A8" s="65"/>
      <c r="B8" s="28"/>
      <c r="C8" s="79"/>
      <c r="D8" s="79" t="str">
        <f>IF(A8="","","Erw.")</f>
        <v/>
      </c>
      <c r="E8" s="9"/>
      <c r="F8" s="11" t="str">
        <f t="shared" ref="F8:F71" si="0">IF(E8="","",RANK(E8,$E$8:$E$100,2))</f>
        <v/>
      </c>
      <c r="H8" s="12"/>
    </row>
    <row r="9" spans="1:13" x14ac:dyDescent="0.2">
      <c r="A9" s="66"/>
      <c r="B9" s="29"/>
      <c r="C9" s="77"/>
      <c r="D9" s="77" t="str">
        <f t="shared" ref="D9:D72" si="1">IF(A9="","","Erw.")</f>
        <v/>
      </c>
      <c r="E9" s="13"/>
      <c r="F9" s="15" t="str">
        <f t="shared" si="0"/>
        <v/>
      </c>
    </row>
    <row r="10" spans="1:13" x14ac:dyDescent="0.2">
      <c r="A10" s="66"/>
      <c r="B10" s="52"/>
      <c r="C10" s="77"/>
      <c r="D10" s="77" t="str">
        <f t="shared" si="1"/>
        <v/>
      </c>
      <c r="E10" s="13"/>
      <c r="F10" s="15" t="str">
        <f t="shared" si="0"/>
        <v/>
      </c>
    </row>
    <row r="11" spans="1:13" x14ac:dyDescent="0.2">
      <c r="A11" s="66"/>
      <c r="B11" s="52"/>
      <c r="C11" s="77"/>
      <c r="D11" s="77" t="str">
        <f t="shared" si="1"/>
        <v/>
      </c>
      <c r="E11" s="13"/>
      <c r="F11" s="15" t="str">
        <f t="shared" si="0"/>
        <v/>
      </c>
    </row>
    <row r="12" spans="1:13" x14ac:dyDescent="0.2">
      <c r="A12" s="66"/>
      <c r="B12" s="52"/>
      <c r="C12" s="77"/>
      <c r="D12" s="77" t="str">
        <f t="shared" si="1"/>
        <v/>
      </c>
      <c r="E12" s="13"/>
      <c r="F12" s="15" t="str">
        <f t="shared" si="0"/>
        <v/>
      </c>
    </row>
    <row r="13" spans="1:13" x14ac:dyDescent="0.2">
      <c r="A13" s="66"/>
      <c r="B13" s="53"/>
      <c r="C13" s="77"/>
      <c r="D13" s="77" t="str">
        <f t="shared" si="1"/>
        <v/>
      </c>
      <c r="E13" s="13"/>
      <c r="F13" s="15" t="str">
        <f t="shared" si="0"/>
        <v/>
      </c>
    </row>
    <row r="14" spans="1:13" x14ac:dyDescent="0.2">
      <c r="A14" s="66"/>
      <c r="B14" s="53"/>
      <c r="C14" s="77"/>
      <c r="D14" s="77" t="str">
        <f t="shared" si="1"/>
        <v/>
      </c>
      <c r="E14" s="13"/>
      <c r="F14" s="15" t="str">
        <f t="shared" si="0"/>
        <v/>
      </c>
    </row>
    <row r="15" spans="1:13" x14ac:dyDescent="0.2">
      <c r="A15" s="66"/>
      <c r="B15" s="52"/>
      <c r="C15" s="77"/>
      <c r="D15" s="77" t="str">
        <f t="shared" si="1"/>
        <v/>
      </c>
      <c r="E15" s="13"/>
      <c r="F15" s="15" t="str">
        <f t="shared" si="0"/>
        <v/>
      </c>
    </row>
    <row r="16" spans="1:13" x14ac:dyDescent="0.2">
      <c r="A16" s="66"/>
      <c r="B16" s="53"/>
      <c r="C16" s="77"/>
      <c r="D16" s="77" t="str">
        <f t="shared" si="1"/>
        <v/>
      </c>
      <c r="E16" s="13"/>
      <c r="F16" s="15" t="str">
        <f t="shared" si="0"/>
        <v/>
      </c>
    </row>
    <row r="17" spans="1:6" x14ac:dyDescent="0.2">
      <c r="A17" s="66"/>
      <c r="B17" s="53"/>
      <c r="C17" s="77"/>
      <c r="D17" s="77" t="str">
        <f t="shared" si="1"/>
        <v/>
      </c>
      <c r="E17" s="13"/>
      <c r="F17" s="15" t="str">
        <f t="shared" si="0"/>
        <v/>
      </c>
    </row>
    <row r="18" spans="1:6" x14ac:dyDescent="0.2">
      <c r="A18" s="66"/>
      <c r="B18" s="53"/>
      <c r="C18" s="77"/>
      <c r="D18" s="77" t="str">
        <f t="shared" si="1"/>
        <v/>
      </c>
      <c r="E18" s="13"/>
      <c r="F18" s="15" t="str">
        <f t="shared" si="0"/>
        <v/>
      </c>
    </row>
    <row r="19" spans="1:6" x14ac:dyDescent="0.2">
      <c r="A19" s="66"/>
      <c r="B19" s="53"/>
      <c r="C19" s="77"/>
      <c r="D19" s="77" t="str">
        <f t="shared" si="1"/>
        <v/>
      </c>
      <c r="E19" s="13"/>
      <c r="F19" s="15" t="str">
        <f t="shared" si="0"/>
        <v/>
      </c>
    </row>
    <row r="20" spans="1:6" x14ac:dyDescent="0.2">
      <c r="A20" s="66"/>
      <c r="B20" s="52"/>
      <c r="C20" s="77"/>
      <c r="D20" s="77" t="str">
        <f t="shared" si="1"/>
        <v/>
      </c>
      <c r="E20" s="13"/>
      <c r="F20" s="15" t="str">
        <f t="shared" si="0"/>
        <v/>
      </c>
    </row>
    <row r="21" spans="1:6" x14ac:dyDescent="0.2">
      <c r="A21" s="66"/>
      <c r="B21" s="53"/>
      <c r="C21" s="77"/>
      <c r="D21" s="77" t="str">
        <f t="shared" si="1"/>
        <v/>
      </c>
      <c r="E21" s="13"/>
      <c r="F21" s="15" t="str">
        <f t="shared" si="0"/>
        <v/>
      </c>
    </row>
    <row r="22" spans="1:6" x14ac:dyDescent="0.2">
      <c r="A22" s="66"/>
      <c r="B22" s="53"/>
      <c r="C22" s="77"/>
      <c r="D22" s="77" t="str">
        <f t="shared" si="1"/>
        <v/>
      </c>
      <c r="E22" s="13"/>
      <c r="F22" s="15" t="str">
        <f t="shared" si="0"/>
        <v/>
      </c>
    </row>
    <row r="23" spans="1:6" x14ac:dyDescent="0.2">
      <c r="A23" s="66"/>
      <c r="B23" s="53"/>
      <c r="C23" s="77"/>
      <c r="D23" s="77" t="str">
        <f t="shared" si="1"/>
        <v/>
      </c>
      <c r="E23" s="13"/>
      <c r="F23" s="15" t="str">
        <f t="shared" si="0"/>
        <v/>
      </c>
    </row>
    <row r="24" spans="1:6" x14ac:dyDescent="0.2">
      <c r="A24" s="66"/>
      <c r="B24" s="30"/>
      <c r="C24" s="77"/>
      <c r="D24" s="77" t="str">
        <f t="shared" si="1"/>
        <v/>
      </c>
      <c r="E24" s="13"/>
      <c r="F24" s="15" t="str">
        <f t="shared" si="0"/>
        <v/>
      </c>
    </row>
    <row r="25" spans="1:6" x14ac:dyDescent="0.2">
      <c r="A25" s="66"/>
      <c r="B25" s="53"/>
      <c r="C25" s="77"/>
      <c r="D25" s="77" t="str">
        <f t="shared" si="1"/>
        <v/>
      </c>
      <c r="E25" s="13"/>
      <c r="F25" s="15" t="str">
        <f t="shared" si="0"/>
        <v/>
      </c>
    </row>
    <row r="26" spans="1:6" x14ac:dyDescent="0.2">
      <c r="A26" s="66"/>
      <c r="B26" s="53"/>
      <c r="C26" s="77"/>
      <c r="D26" s="77" t="str">
        <f t="shared" si="1"/>
        <v/>
      </c>
      <c r="E26" s="13"/>
      <c r="F26" s="15" t="str">
        <f t="shared" si="0"/>
        <v/>
      </c>
    </row>
    <row r="27" spans="1:6" x14ac:dyDescent="0.2">
      <c r="A27" s="66"/>
      <c r="B27" s="52"/>
      <c r="C27" s="77"/>
      <c r="D27" s="77" t="str">
        <f t="shared" si="1"/>
        <v/>
      </c>
      <c r="E27" s="13"/>
      <c r="F27" s="15" t="str">
        <f t="shared" si="0"/>
        <v/>
      </c>
    </row>
    <row r="28" spans="1:6" x14ac:dyDescent="0.2">
      <c r="A28" s="66"/>
      <c r="B28" s="53"/>
      <c r="C28" s="77"/>
      <c r="D28" s="77" t="str">
        <f t="shared" si="1"/>
        <v/>
      </c>
      <c r="E28" s="13"/>
      <c r="F28" s="15" t="str">
        <f t="shared" si="0"/>
        <v/>
      </c>
    </row>
    <row r="29" spans="1:6" x14ac:dyDescent="0.2">
      <c r="A29" s="66"/>
      <c r="B29" s="53"/>
      <c r="C29" s="77"/>
      <c r="D29" s="77" t="str">
        <f t="shared" si="1"/>
        <v/>
      </c>
      <c r="E29" s="13"/>
      <c r="F29" s="15" t="str">
        <f t="shared" si="0"/>
        <v/>
      </c>
    </row>
    <row r="30" spans="1:6" x14ac:dyDescent="0.2">
      <c r="A30" s="66"/>
      <c r="B30" s="53"/>
      <c r="C30" s="77"/>
      <c r="D30" s="77" t="str">
        <f t="shared" si="1"/>
        <v/>
      </c>
      <c r="E30" s="13"/>
      <c r="F30" s="15" t="str">
        <f t="shared" si="0"/>
        <v/>
      </c>
    </row>
    <row r="31" spans="1:6" x14ac:dyDescent="0.2">
      <c r="A31" s="66"/>
      <c r="B31" s="52"/>
      <c r="C31" s="77"/>
      <c r="D31" s="77" t="str">
        <f t="shared" si="1"/>
        <v/>
      </c>
      <c r="E31" s="13"/>
      <c r="F31" s="15" t="str">
        <f t="shared" si="0"/>
        <v/>
      </c>
    </row>
    <row r="32" spans="1:6" x14ac:dyDescent="0.2">
      <c r="A32" s="66"/>
      <c r="B32" s="53"/>
      <c r="C32" s="77"/>
      <c r="D32" s="77" t="str">
        <f t="shared" si="1"/>
        <v/>
      </c>
      <c r="E32" s="13"/>
      <c r="F32" s="15" t="str">
        <f t="shared" si="0"/>
        <v/>
      </c>
    </row>
    <row r="33" spans="1:6" x14ac:dyDescent="0.2">
      <c r="A33" s="66"/>
      <c r="B33" s="53"/>
      <c r="C33" s="77"/>
      <c r="D33" s="77" t="str">
        <f t="shared" si="1"/>
        <v/>
      </c>
      <c r="E33" s="13"/>
      <c r="F33" s="15" t="str">
        <f t="shared" si="0"/>
        <v/>
      </c>
    </row>
    <row r="34" spans="1:6" x14ac:dyDescent="0.2">
      <c r="A34" s="66"/>
      <c r="B34" s="53"/>
      <c r="C34" s="77"/>
      <c r="D34" s="77" t="str">
        <f t="shared" si="1"/>
        <v/>
      </c>
      <c r="E34" s="13"/>
      <c r="F34" s="15" t="str">
        <f t="shared" si="0"/>
        <v/>
      </c>
    </row>
    <row r="35" spans="1:6" x14ac:dyDescent="0.2">
      <c r="A35" s="66"/>
      <c r="B35" s="53"/>
      <c r="C35" s="77"/>
      <c r="D35" s="77" t="str">
        <f t="shared" si="1"/>
        <v/>
      </c>
      <c r="E35" s="13"/>
      <c r="F35" s="15" t="str">
        <f t="shared" si="0"/>
        <v/>
      </c>
    </row>
    <row r="36" spans="1:6" x14ac:dyDescent="0.2">
      <c r="A36" s="66"/>
      <c r="B36" s="53"/>
      <c r="C36" s="77"/>
      <c r="D36" s="77" t="str">
        <f t="shared" si="1"/>
        <v/>
      </c>
      <c r="E36" s="13"/>
      <c r="F36" s="15" t="str">
        <f t="shared" si="0"/>
        <v/>
      </c>
    </row>
    <row r="37" spans="1:6" x14ac:dyDescent="0.2">
      <c r="A37" s="66"/>
      <c r="B37" s="53"/>
      <c r="C37" s="77"/>
      <c r="D37" s="77" t="str">
        <f t="shared" si="1"/>
        <v/>
      </c>
      <c r="E37" s="13"/>
      <c r="F37" s="15" t="str">
        <f t="shared" si="0"/>
        <v/>
      </c>
    </row>
    <row r="38" spans="1:6" x14ac:dyDescent="0.2">
      <c r="A38" s="66"/>
      <c r="B38" s="53"/>
      <c r="C38" s="77"/>
      <c r="D38" s="77" t="str">
        <f t="shared" si="1"/>
        <v/>
      </c>
      <c r="E38" s="13"/>
      <c r="F38" s="15" t="str">
        <f t="shared" si="0"/>
        <v/>
      </c>
    </row>
    <row r="39" spans="1:6" x14ac:dyDescent="0.2">
      <c r="A39" s="66"/>
      <c r="B39" s="53"/>
      <c r="C39" s="77"/>
      <c r="D39" s="77" t="str">
        <f t="shared" si="1"/>
        <v/>
      </c>
      <c r="E39" s="13"/>
      <c r="F39" s="15" t="str">
        <f t="shared" si="0"/>
        <v/>
      </c>
    </row>
    <row r="40" spans="1:6" x14ac:dyDescent="0.2">
      <c r="A40" s="66"/>
      <c r="B40" s="31"/>
      <c r="C40" s="77"/>
      <c r="D40" s="77" t="str">
        <f t="shared" si="1"/>
        <v/>
      </c>
      <c r="E40" s="13"/>
      <c r="F40" s="15" t="str">
        <f t="shared" si="0"/>
        <v/>
      </c>
    </row>
    <row r="41" spans="1:6" x14ac:dyDescent="0.2">
      <c r="A41" s="66"/>
      <c r="B41" s="31"/>
      <c r="C41" s="77"/>
      <c r="D41" s="77" t="str">
        <f t="shared" si="1"/>
        <v/>
      </c>
      <c r="E41" s="13"/>
      <c r="F41" s="15" t="str">
        <f t="shared" si="0"/>
        <v/>
      </c>
    </row>
    <row r="42" spans="1:6" x14ac:dyDescent="0.2">
      <c r="A42" s="66"/>
      <c r="B42" s="31"/>
      <c r="C42" s="77"/>
      <c r="D42" s="77" t="str">
        <f t="shared" si="1"/>
        <v/>
      </c>
      <c r="E42" s="13"/>
      <c r="F42" s="15" t="str">
        <f t="shared" si="0"/>
        <v/>
      </c>
    </row>
    <row r="43" spans="1:6" x14ac:dyDescent="0.2">
      <c r="A43" s="66"/>
      <c r="B43" s="32"/>
      <c r="C43" s="77"/>
      <c r="D43" s="77" t="str">
        <f t="shared" si="1"/>
        <v/>
      </c>
      <c r="E43" s="13"/>
      <c r="F43" s="15" t="str">
        <f t="shared" si="0"/>
        <v/>
      </c>
    </row>
    <row r="44" spans="1:6" x14ac:dyDescent="0.2">
      <c r="A44" s="66"/>
      <c r="B44" s="32"/>
      <c r="C44" s="77"/>
      <c r="D44" s="77" t="str">
        <f t="shared" si="1"/>
        <v/>
      </c>
      <c r="E44" s="13"/>
      <c r="F44" s="15" t="str">
        <f t="shared" si="0"/>
        <v/>
      </c>
    </row>
    <row r="45" spans="1:6" x14ac:dyDescent="0.2">
      <c r="A45" s="66"/>
      <c r="B45" s="32"/>
      <c r="C45" s="77"/>
      <c r="D45" s="77" t="str">
        <f t="shared" si="1"/>
        <v/>
      </c>
      <c r="E45" s="13"/>
      <c r="F45" s="15" t="str">
        <f t="shared" si="0"/>
        <v/>
      </c>
    </row>
    <row r="46" spans="1:6" x14ac:dyDescent="0.2">
      <c r="A46" s="66"/>
      <c r="B46" s="32"/>
      <c r="C46" s="77"/>
      <c r="D46" s="77" t="str">
        <f t="shared" si="1"/>
        <v/>
      </c>
      <c r="E46" s="13"/>
      <c r="F46" s="15" t="str">
        <f t="shared" si="0"/>
        <v/>
      </c>
    </row>
    <row r="47" spans="1:6" x14ac:dyDescent="0.2">
      <c r="A47" s="66"/>
      <c r="B47" s="31"/>
      <c r="C47" s="77"/>
      <c r="D47" s="77" t="str">
        <f t="shared" si="1"/>
        <v/>
      </c>
      <c r="E47" s="13"/>
      <c r="F47" s="15" t="str">
        <f t="shared" si="0"/>
        <v/>
      </c>
    </row>
    <row r="48" spans="1:6" x14ac:dyDescent="0.2">
      <c r="A48" s="66"/>
      <c r="B48" s="33"/>
      <c r="C48" s="77"/>
      <c r="D48" s="77" t="str">
        <f t="shared" si="1"/>
        <v/>
      </c>
      <c r="E48" s="13"/>
      <c r="F48" s="15" t="str">
        <f t="shared" si="0"/>
        <v/>
      </c>
    </row>
    <row r="49" spans="1:6" x14ac:dyDescent="0.2">
      <c r="A49" s="66"/>
      <c r="B49" s="33"/>
      <c r="C49" s="77"/>
      <c r="D49" s="77" t="str">
        <f t="shared" si="1"/>
        <v/>
      </c>
      <c r="E49" s="13"/>
      <c r="F49" s="15" t="str">
        <f t="shared" si="0"/>
        <v/>
      </c>
    </row>
    <row r="50" spans="1:6" x14ac:dyDescent="0.2">
      <c r="A50" s="66"/>
      <c r="B50" s="31"/>
      <c r="C50" s="77"/>
      <c r="D50" s="77" t="str">
        <f t="shared" si="1"/>
        <v/>
      </c>
      <c r="E50" s="13"/>
      <c r="F50" s="15" t="str">
        <f t="shared" si="0"/>
        <v/>
      </c>
    </row>
    <row r="51" spans="1:6" x14ac:dyDescent="0.2">
      <c r="A51" s="66"/>
      <c r="B51" s="31"/>
      <c r="C51" s="77"/>
      <c r="D51" s="77" t="str">
        <f t="shared" si="1"/>
        <v/>
      </c>
      <c r="E51" s="13"/>
      <c r="F51" s="15" t="str">
        <f t="shared" si="0"/>
        <v/>
      </c>
    </row>
    <row r="52" spans="1:6" x14ac:dyDescent="0.2">
      <c r="A52" s="66"/>
      <c r="B52" s="34"/>
      <c r="C52" s="77"/>
      <c r="D52" s="77" t="str">
        <f t="shared" si="1"/>
        <v/>
      </c>
      <c r="E52" s="13"/>
      <c r="F52" s="15" t="str">
        <f t="shared" si="0"/>
        <v/>
      </c>
    </row>
    <row r="53" spans="1:6" x14ac:dyDescent="0.2">
      <c r="A53" s="66"/>
      <c r="B53" s="30"/>
      <c r="C53" s="77"/>
      <c r="D53" s="77" t="str">
        <f t="shared" si="1"/>
        <v/>
      </c>
      <c r="E53" s="13"/>
      <c r="F53" s="15" t="str">
        <f t="shared" si="0"/>
        <v/>
      </c>
    </row>
    <row r="54" spans="1:6" x14ac:dyDescent="0.2">
      <c r="A54" s="66"/>
      <c r="B54" s="30"/>
      <c r="C54" s="77"/>
      <c r="D54" s="77" t="str">
        <f t="shared" si="1"/>
        <v/>
      </c>
      <c r="E54" s="13"/>
      <c r="F54" s="15" t="str">
        <f t="shared" si="0"/>
        <v/>
      </c>
    </row>
    <row r="55" spans="1:6" x14ac:dyDescent="0.2">
      <c r="A55" s="66"/>
      <c r="B55" s="53"/>
      <c r="C55" s="77"/>
      <c r="D55" s="77" t="str">
        <f t="shared" si="1"/>
        <v/>
      </c>
      <c r="E55" s="13"/>
      <c r="F55" s="15" t="str">
        <f t="shared" si="0"/>
        <v/>
      </c>
    </row>
    <row r="56" spans="1:6" x14ac:dyDescent="0.2">
      <c r="A56" s="66"/>
      <c r="B56" s="53"/>
      <c r="C56" s="77"/>
      <c r="D56" s="77" t="str">
        <f t="shared" si="1"/>
        <v/>
      </c>
      <c r="E56" s="13"/>
      <c r="F56" s="15" t="str">
        <f t="shared" si="0"/>
        <v/>
      </c>
    </row>
    <row r="57" spans="1:6" x14ac:dyDescent="0.2">
      <c r="A57" s="66"/>
      <c r="B57" s="53"/>
      <c r="C57" s="77"/>
      <c r="D57" s="77" t="str">
        <f t="shared" si="1"/>
        <v/>
      </c>
      <c r="E57" s="13"/>
      <c r="F57" s="15" t="str">
        <f t="shared" si="0"/>
        <v/>
      </c>
    </row>
    <row r="58" spans="1:6" x14ac:dyDescent="0.2">
      <c r="A58" s="66"/>
      <c r="B58" s="53"/>
      <c r="C58" s="77"/>
      <c r="D58" s="77" t="str">
        <f t="shared" si="1"/>
        <v/>
      </c>
      <c r="E58" s="13"/>
      <c r="F58" s="15" t="str">
        <f t="shared" si="0"/>
        <v/>
      </c>
    </row>
    <row r="59" spans="1:6" x14ac:dyDescent="0.2">
      <c r="A59" s="66"/>
      <c r="B59" s="53"/>
      <c r="C59" s="77"/>
      <c r="D59" s="77" t="str">
        <f t="shared" si="1"/>
        <v/>
      </c>
      <c r="E59" s="13"/>
      <c r="F59" s="15" t="str">
        <f t="shared" si="0"/>
        <v/>
      </c>
    </row>
    <row r="60" spans="1:6" x14ac:dyDescent="0.2">
      <c r="A60" s="66"/>
      <c r="B60" s="53"/>
      <c r="C60" s="77"/>
      <c r="D60" s="77" t="str">
        <f t="shared" si="1"/>
        <v/>
      </c>
      <c r="E60" s="13"/>
      <c r="F60" s="15" t="str">
        <f t="shared" si="0"/>
        <v/>
      </c>
    </row>
    <row r="61" spans="1:6" x14ac:dyDescent="0.2">
      <c r="A61" s="66"/>
      <c r="B61" s="53"/>
      <c r="C61" s="77"/>
      <c r="D61" s="77" t="str">
        <f t="shared" si="1"/>
        <v/>
      </c>
      <c r="E61" s="13"/>
      <c r="F61" s="15" t="str">
        <f t="shared" si="0"/>
        <v/>
      </c>
    </row>
    <row r="62" spans="1:6" x14ac:dyDescent="0.2">
      <c r="A62" s="66"/>
      <c r="B62" s="53"/>
      <c r="C62" s="77"/>
      <c r="D62" s="77" t="str">
        <f t="shared" si="1"/>
        <v/>
      </c>
      <c r="E62" s="13"/>
      <c r="F62" s="15" t="str">
        <f t="shared" si="0"/>
        <v/>
      </c>
    </row>
    <row r="63" spans="1:6" x14ac:dyDescent="0.2">
      <c r="A63" s="66"/>
      <c r="B63" s="53"/>
      <c r="C63" s="77"/>
      <c r="D63" s="77" t="str">
        <f t="shared" si="1"/>
        <v/>
      </c>
      <c r="E63" s="13"/>
      <c r="F63" s="15" t="str">
        <f t="shared" si="0"/>
        <v/>
      </c>
    </row>
    <row r="64" spans="1:6" x14ac:dyDescent="0.2">
      <c r="A64" s="66"/>
      <c r="B64" s="53"/>
      <c r="C64" s="77"/>
      <c r="D64" s="77" t="str">
        <f t="shared" si="1"/>
        <v/>
      </c>
      <c r="E64" s="13"/>
      <c r="F64" s="15" t="str">
        <f t="shared" si="0"/>
        <v/>
      </c>
    </row>
    <row r="65" spans="1:6" x14ac:dyDescent="0.2">
      <c r="A65" s="66"/>
      <c r="B65" s="53"/>
      <c r="C65" s="77"/>
      <c r="D65" s="77" t="str">
        <f t="shared" si="1"/>
        <v/>
      </c>
      <c r="E65" s="13"/>
      <c r="F65" s="15" t="str">
        <f t="shared" si="0"/>
        <v/>
      </c>
    </row>
    <row r="66" spans="1:6" x14ac:dyDescent="0.2">
      <c r="A66" s="66"/>
      <c r="B66" s="53"/>
      <c r="C66" s="77"/>
      <c r="D66" s="77" t="str">
        <f t="shared" si="1"/>
        <v/>
      </c>
      <c r="E66" s="13"/>
      <c r="F66" s="15" t="str">
        <f t="shared" si="0"/>
        <v/>
      </c>
    </row>
    <row r="67" spans="1:6" x14ac:dyDescent="0.2">
      <c r="A67" s="66"/>
      <c r="B67" s="53"/>
      <c r="C67" s="77"/>
      <c r="D67" s="77" t="str">
        <f t="shared" si="1"/>
        <v/>
      </c>
      <c r="E67" s="13"/>
      <c r="F67" s="15" t="str">
        <f t="shared" si="0"/>
        <v/>
      </c>
    </row>
    <row r="68" spans="1:6" x14ac:dyDescent="0.2">
      <c r="A68" s="66"/>
      <c r="B68" s="53"/>
      <c r="C68" s="77"/>
      <c r="D68" s="77" t="str">
        <f t="shared" si="1"/>
        <v/>
      </c>
      <c r="E68" s="13"/>
      <c r="F68" s="15" t="str">
        <f t="shared" si="0"/>
        <v/>
      </c>
    </row>
    <row r="69" spans="1:6" x14ac:dyDescent="0.2">
      <c r="A69" s="66"/>
      <c r="B69" s="53"/>
      <c r="C69" s="77"/>
      <c r="D69" s="77" t="str">
        <f t="shared" si="1"/>
        <v/>
      </c>
      <c r="E69" s="13"/>
      <c r="F69" s="15" t="str">
        <f t="shared" si="0"/>
        <v/>
      </c>
    </row>
    <row r="70" spans="1:6" x14ac:dyDescent="0.2">
      <c r="A70" s="66"/>
      <c r="B70" s="34"/>
      <c r="C70" s="77"/>
      <c r="D70" s="77" t="str">
        <f t="shared" si="1"/>
        <v/>
      </c>
      <c r="E70" s="13"/>
      <c r="F70" s="15" t="str">
        <f t="shared" si="0"/>
        <v/>
      </c>
    </row>
    <row r="71" spans="1:6" x14ac:dyDescent="0.2">
      <c r="A71" s="66"/>
      <c r="B71" s="31"/>
      <c r="C71" s="77"/>
      <c r="D71" s="77" t="str">
        <f t="shared" si="1"/>
        <v/>
      </c>
      <c r="E71" s="13"/>
      <c r="F71" s="15" t="str">
        <f t="shared" si="0"/>
        <v/>
      </c>
    </row>
    <row r="72" spans="1:6" x14ac:dyDescent="0.2">
      <c r="A72" s="66"/>
      <c r="B72" s="32"/>
      <c r="C72" s="77"/>
      <c r="D72" s="77" t="str">
        <f t="shared" si="1"/>
        <v/>
      </c>
      <c r="E72" s="13"/>
      <c r="F72" s="15" t="str">
        <f t="shared" ref="F72:F100" si="2">IF(E72="","",RANK(E72,$E$8:$E$100,2))</f>
        <v/>
      </c>
    </row>
    <row r="73" spans="1:6" x14ac:dyDescent="0.2">
      <c r="A73" s="66"/>
      <c r="B73" s="32"/>
      <c r="C73" s="77"/>
      <c r="D73" s="77" t="str">
        <f t="shared" ref="D73:D100" si="3">IF(A73="","","Erw.")</f>
        <v/>
      </c>
      <c r="E73" s="13"/>
      <c r="F73" s="15" t="str">
        <f t="shared" si="2"/>
        <v/>
      </c>
    </row>
    <row r="74" spans="1:6" x14ac:dyDescent="0.2">
      <c r="A74" s="66"/>
      <c r="B74" s="32"/>
      <c r="C74" s="77"/>
      <c r="D74" s="77" t="str">
        <f t="shared" si="3"/>
        <v/>
      </c>
      <c r="E74" s="13"/>
      <c r="F74" s="15" t="str">
        <f t="shared" si="2"/>
        <v/>
      </c>
    </row>
    <row r="75" spans="1:6" x14ac:dyDescent="0.2">
      <c r="A75" s="66"/>
      <c r="B75" s="32"/>
      <c r="C75" s="77"/>
      <c r="D75" s="77" t="str">
        <f t="shared" si="3"/>
        <v/>
      </c>
      <c r="E75" s="13"/>
      <c r="F75" s="15" t="str">
        <f t="shared" si="2"/>
        <v/>
      </c>
    </row>
    <row r="76" spans="1:6" x14ac:dyDescent="0.2">
      <c r="A76" s="67"/>
      <c r="B76" s="35"/>
      <c r="C76" s="77"/>
      <c r="D76" s="77" t="str">
        <f t="shared" si="3"/>
        <v/>
      </c>
      <c r="E76" s="13"/>
      <c r="F76" s="15" t="str">
        <f t="shared" si="2"/>
        <v/>
      </c>
    </row>
    <row r="77" spans="1:6" x14ac:dyDescent="0.2">
      <c r="A77" s="66"/>
      <c r="B77" s="32"/>
      <c r="C77" s="77"/>
      <c r="D77" s="77" t="str">
        <f t="shared" si="3"/>
        <v/>
      </c>
      <c r="E77" s="13"/>
      <c r="F77" s="15" t="str">
        <f t="shared" si="2"/>
        <v/>
      </c>
    </row>
    <row r="78" spans="1:6" x14ac:dyDescent="0.2">
      <c r="A78" s="66"/>
      <c r="B78" s="32"/>
      <c r="C78" s="77"/>
      <c r="D78" s="77" t="str">
        <f t="shared" si="3"/>
        <v/>
      </c>
      <c r="E78" s="13"/>
      <c r="F78" s="15" t="str">
        <f t="shared" si="2"/>
        <v/>
      </c>
    </row>
    <row r="79" spans="1:6" x14ac:dyDescent="0.2">
      <c r="A79" s="66"/>
      <c r="B79" s="31"/>
      <c r="C79" s="77"/>
      <c r="D79" s="77" t="str">
        <f t="shared" si="3"/>
        <v/>
      </c>
      <c r="E79" s="13"/>
      <c r="F79" s="15" t="str">
        <f t="shared" si="2"/>
        <v/>
      </c>
    </row>
    <row r="80" spans="1:6" x14ac:dyDescent="0.2">
      <c r="A80" s="66"/>
      <c r="B80" s="36"/>
      <c r="C80" s="77"/>
      <c r="D80" s="77" t="str">
        <f t="shared" si="3"/>
        <v/>
      </c>
      <c r="E80" s="13"/>
      <c r="F80" s="15" t="str">
        <f t="shared" si="2"/>
        <v/>
      </c>
    </row>
    <row r="81" spans="1:6" x14ac:dyDescent="0.2">
      <c r="A81" s="66"/>
      <c r="B81" s="31"/>
      <c r="C81" s="77"/>
      <c r="D81" s="77" t="str">
        <f t="shared" si="3"/>
        <v/>
      </c>
      <c r="E81" s="13"/>
      <c r="F81" s="15" t="str">
        <f t="shared" si="2"/>
        <v/>
      </c>
    </row>
    <row r="82" spans="1:6" x14ac:dyDescent="0.2">
      <c r="A82" s="66"/>
      <c r="B82" s="31"/>
      <c r="C82" s="77"/>
      <c r="D82" s="77" t="str">
        <f t="shared" si="3"/>
        <v/>
      </c>
      <c r="E82" s="13"/>
      <c r="F82" s="15" t="str">
        <f t="shared" si="2"/>
        <v/>
      </c>
    </row>
    <row r="83" spans="1:6" x14ac:dyDescent="0.2">
      <c r="A83" s="66"/>
      <c r="B83" s="31"/>
      <c r="C83" s="77"/>
      <c r="D83" s="77" t="str">
        <f t="shared" si="3"/>
        <v/>
      </c>
      <c r="E83" s="13"/>
      <c r="F83" s="15" t="str">
        <f t="shared" si="2"/>
        <v/>
      </c>
    </row>
    <row r="84" spans="1:6" x14ac:dyDescent="0.2">
      <c r="A84" s="66"/>
      <c r="B84" s="31"/>
      <c r="C84" s="77"/>
      <c r="D84" s="77" t="str">
        <f t="shared" si="3"/>
        <v/>
      </c>
      <c r="E84" s="13"/>
      <c r="F84" s="15" t="str">
        <f t="shared" si="2"/>
        <v/>
      </c>
    </row>
    <row r="85" spans="1:6" x14ac:dyDescent="0.2">
      <c r="A85" s="66"/>
      <c r="B85" s="31"/>
      <c r="C85" s="77"/>
      <c r="D85" s="77" t="str">
        <f t="shared" si="3"/>
        <v/>
      </c>
      <c r="E85" s="13"/>
      <c r="F85" s="15" t="str">
        <f t="shared" si="2"/>
        <v/>
      </c>
    </row>
    <row r="86" spans="1:6" x14ac:dyDescent="0.2">
      <c r="A86" s="66"/>
      <c r="B86" s="31"/>
      <c r="C86" s="77"/>
      <c r="D86" s="77" t="str">
        <f t="shared" si="3"/>
        <v/>
      </c>
      <c r="E86" s="13"/>
      <c r="F86" s="15" t="str">
        <f t="shared" si="2"/>
        <v/>
      </c>
    </row>
    <row r="87" spans="1:6" x14ac:dyDescent="0.2">
      <c r="A87" s="66"/>
      <c r="B87" s="31"/>
      <c r="C87" s="77"/>
      <c r="D87" s="77" t="str">
        <f t="shared" si="3"/>
        <v/>
      </c>
      <c r="E87" s="13"/>
      <c r="F87" s="15" t="str">
        <f t="shared" si="2"/>
        <v/>
      </c>
    </row>
    <row r="88" spans="1:6" x14ac:dyDescent="0.2">
      <c r="A88" s="66"/>
      <c r="B88" s="31"/>
      <c r="C88" s="77"/>
      <c r="D88" s="77" t="str">
        <f t="shared" si="3"/>
        <v/>
      </c>
      <c r="E88" s="13"/>
      <c r="F88" s="15" t="str">
        <f t="shared" si="2"/>
        <v/>
      </c>
    </row>
    <row r="89" spans="1:6" x14ac:dyDescent="0.2">
      <c r="A89" s="66"/>
      <c r="B89" s="31"/>
      <c r="C89" s="77"/>
      <c r="D89" s="77" t="str">
        <f t="shared" si="3"/>
        <v/>
      </c>
      <c r="E89" s="13"/>
      <c r="F89" s="15" t="str">
        <f t="shared" si="2"/>
        <v/>
      </c>
    </row>
    <row r="90" spans="1:6" x14ac:dyDescent="0.2">
      <c r="A90" s="66"/>
      <c r="B90" s="31"/>
      <c r="C90" s="77"/>
      <c r="D90" s="77" t="str">
        <f t="shared" si="3"/>
        <v/>
      </c>
      <c r="E90" s="13"/>
      <c r="F90" s="15" t="str">
        <f t="shared" si="2"/>
        <v/>
      </c>
    </row>
    <row r="91" spans="1:6" x14ac:dyDescent="0.2">
      <c r="A91" s="66"/>
      <c r="B91" s="31"/>
      <c r="C91" s="77"/>
      <c r="D91" s="77" t="str">
        <f t="shared" si="3"/>
        <v/>
      </c>
      <c r="E91" s="13"/>
      <c r="F91" s="15" t="str">
        <f t="shared" si="2"/>
        <v/>
      </c>
    </row>
    <row r="92" spans="1:6" x14ac:dyDescent="0.2">
      <c r="A92" s="66"/>
      <c r="B92" s="31"/>
      <c r="C92" s="77"/>
      <c r="D92" s="77" t="str">
        <f t="shared" si="3"/>
        <v/>
      </c>
      <c r="E92" s="13"/>
      <c r="F92" s="15" t="str">
        <f t="shared" si="2"/>
        <v/>
      </c>
    </row>
    <row r="93" spans="1:6" x14ac:dyDescent="0.2">
      <c r="A93" s="66"/>
      <c r="B93" s="31"/>
      <c r="C93" s="77"/>
      <c r="D93" s="77" t="str">
        <f t="shared" si="3"/>
        <v/>
      </c>
      <c r="E93" s="13"/>
      <c r="F93" s="15" t="str">
        <f t="shared" si="2"/>
        <v/>
      </c>
    </row>
    <row r="94" spans="1:6" x14ac:dyDescent="0.2">
      <c r="A94" s="66"/>
      <c r="B94" s="31"/>
      <c r="C94" s="77"/>
      <c r="D94" s="77" t="str">
        <f t="shared" si="3"/>
        <v/>
      </c>
      <c r="E94" s="13"/>
      <c r="F94" s="15" t="str">
        <f t="shared" si="2"/>
        <v/>
      </c>
    </row>
    <row r="95" spans="1:6" x14ac:dyDescent="0.2">
      <c r="A95" s="66"/>
      <c r="B95" s="31"/>
      <c r="C95" s="77"/>
      <c r="D95" s="77" t="str">
        <f t="shared" si="3"/>
        <v/>
      </c>
      <c r="E95" s="13"/>
      <c r="F95" s="15" t="str">
        <f t="shared" si="2"/>
        <v/>
      </c>
    </row>
    <row r="96" spans="1:6" x14ac:dyDescent="0.2">
      <c r="A96" s="67"/>
      <c r="B96" s="52"/>
      <c r="C96" s="77"/>
      <c r="D96" s="77" t="str">
        <f t="shared" si="3"/>
        <v/>
      </c>
      <c r="E96" s="13"/>
      <c r="F96" s="15" t="str">
        <f t="shared" si="2"/>
        <v/>
      </c>
    </row>
    <row r="97" spans="1:6" x14ac:dyDescent="0.2">
      <c r="A97" s="67"/>
      <c r="B97" s="52"/>
      <c r="C97" s="77"/>
      <c r="D97" s="77" t="str">
        <f t="shared" si="3"/>
        <v/>
      </c>
      <c r="E97" s="13"/>
      <c r="F97" s="15" t="str">
        <f t="shared" si="2"/>
        <v/>
      </c>
    </row>
    <row r="98" spans="1:6" x14ac:dyDescent="0.2">
      <c r="A98" s="67"/>
      <c r="B98" s="52"/>
      <c r="C98" s="77"/>
      <c r="D98" s="77" t="str">
        <f t="shared" si="3"/>
        <v/>
      </c>
      <c r="E98" s="13"/>
      <c r="F98" s="15" t="str">
        <f t="shared" si="2"/>
        <v/>
      </c>
    </row>
    <row r="99" spans="1:6" x14ac:dyDescent="0.2">
      <c r="A99" s="68"/>
      <c r="B99" s="16"/>
      <c r="C99" s="77"/>
      <c r="D99" s="77" t="str">
        <f t="shared" si="3"/>
        <v/>
      </c>
      <c r="E99" s="13"/>
      <c r="F99" s="15" t="str">
        <f t="shared" si="2"/>
        <v/>
      </c>
    </row>
    <row r="100" spans="1:6" x14ac:dyDescent="0.2">
      <c r="A100" s="69"/>
      <c r="B100" s="37"/>
      <c r="C100" s="80"/>
      <c r="D100" s="80" t="str">
        <f t="shared" si="3"/>
        <v/>
      </c>
      <c r="E100" s="38"/>
      <c r="F100" s="39" t="str">
        <f t="shared" si="2"/>
        <v/>
      </c>
    </row>
    <row r="101" spans="1:6" x14ac:dyDescent="0.2">
      <c r="A101" s="70"/>
      <c r="B101" s="5"/>
      <c r="C101" s="54"/>
      <c r="D101" s="54"/>
      <c r="E101" s="5"/>
    </row>
    <row r="102" spans="1:6" x14ac:dyDescent="0.2">
      <c r="A102" s="71"/>
      <c r="B102" s="17"/>
      <c r="C102" s="18"/>
      <c r="D102" s="18"/>
      <c r="E102" s="19"/>
    </row>
    <row r="103" spans="1:6" x14ac:dyDescent="0.2">
      <c r="A103" s="27" t="s">
        <v>7</v>
      </c>
      <c r="B103" s="44"/>
      <c r="C103" s="45"/>
      <c r="D103" s="45"/>
      <c r="E103" s="46"/>
    </row>
    <row r="104" spans="1:6" x14ac:dyDescent="0.2">
      <c r="A104" s="71"/>
      <c r="C104" s="41" t="s">
        <v>26</v>
      </c>
      <c r="D104" s="41" t="s">
        <v>5</v>
      </c>
      <c r="E104" s="60" t="s">
        <v>5</v>
      </c>
      <c r="F104" s="64" t="s">
        <v>6</v>
      </c>
    </row>
    <row r="105" spans="1:6" x14ac:dyDescent="0.2">
      <c r="A105" s="72" t="s">
        <v>0</v>
      </c>
      <c r="B105" s="20" t="s">
        <v>1</v>
      </c>
      <c r="C105" s="40" t="s">
        <v>27</v>
      </c>
      <c r="D105" s="40" t="s">
        <v>10</v>
      </c>
      <c r="E105" s="58" t="s">
        <v>12</v>
      </c>
      <c r="F105" s="21" t="s">
        <v>12</v>
      </c>
    </row>
    <row r="106" spans="1:6" x14ac:dyDescent="0.2">
      <c r="A106" s="73" t="str">
        <f>IF(SUM(F$8:F$100)&lt;1,"",INDEX(A$8:A$100,MATCH(SMALL(F$8:F$100,ROW(A1)),F$8:F$100,0)))</f>
        <v/>
      </c>
      <c r="B106" s="10" t="str">
        <f>IF(SUM(F$8:F$100)&lt;1,"",INDEX(B$8:B$100,MATCH(SMALL(F$8:F$100,ROW(A1)),F$8:F$100,0)))</f>
        <v/>
      </c>
      <c r="C106" s="81" t="str">
        <f>IF(SUM(F$8:F$100)&lt;1,"",INDEX(C$8:C$100,MATCH(SMALL(F$8:F$100,ROW(A1)),F$8:F$100,0)))</f>
        <v/>
      </c>
      <c r="D106" s="61" t="str">
        <f>IF(SUM(F$8:F$100)&lt;1,"",INDEX(E$8:E$100,MATCH(SMALL(F$8:F$100,ROW(B1)),F$8:F$100,0)))</f>
        <v/>
      </c>
      <c r="E106" s="22"/>
      <c r="F106" s="47" t="str">
        <f>IF(E106="","",RANK(E106,$E$106:$E$108,1))</f>
        <v/>
      </c>
    </row>
    <row r="107" spans="1:6" x14ac:dyDescent="0.2">
      <c r="A107" s="74" t="str">
        <f>IF(SUM(F$8:F$100)&lt;1,"",INDEX(A$8:A$100,MATCH(SMALL(F$8:F$100,ROW(A2)),F$8:F$100,0)))</f>
        <v/>
      </c>
      <c r="B107" s="14" t="str">
        <f>IF(SUM(F$8:F$100)&lt;1,"",INDEX(B$8:B$100,MATCH(SMALL(F$8:F$100,ROW(A2)),F$8:F$100,0)))</f>
        <v/>
      </c>
      <c r="C107" s="82" t="str">
        <f t="shared" ref="C107:C108" si="4">IF(SUM(F$8:F$100)&lt;1,"",INDEX(C$8:C$100,MATCH(SMALL(F$8:F$100,ROW(A2)),F$8:F$100,0)))</f>
        <v/>
      </c>
      <c r="D107" s="62" t="str">
        <f>IF(SUM(F$8:F$100)&lt;1,"",INDEX(E$8:E$100,MATCH(SMALL(F$8:F$100,ROW(B2)),F$8:F$100,0)))</f>
        <v/>
      </c>
      <c r="E107" s="23"/>
      <c r="F107" s="48" t="str">
        <f t="shared" ref="F107:F108" si="5">IF(E107="","",RANK(E107,$E$106:$E$108,1))</f>
        <v/>
      </c>
    </row>
    <row r="108" spans="1:6" x14ac:dyDescent="0.2">
      <c r="A108" s="75" t="str">
        <f>IF(SUM(F$8:F$100)&lt;1,"",INDEX(A$8:A$100,MATCH(SMALL(F$8:F$100,ROW(A3)),F$8:F$100,0)))</f>
        <v/>
      </c>
      <c r="B108" s="24" t="str">
        <f>IF(SUM(F$8:F$100)&lt;1,"",INDEX(B$8:B$100,MATCH(SMALL(F$8:F$100,ROW(A3)),F$8:F$100,0)))</f>
        <v/>
      </c>
      <c r="C108" s="83" t="str">
        <f t="shared" si="4"/>
        <v/>
      </c>
      <c r="D108" s="63" t="str">
        <f>IF(SUM(F$8:F$100)&lt;1,"",INDEX(E$8:E$100,MATCH(SMALL(F$8:F$100,ROW(B3)),F$8:F$100,0)))</f>
        <v/>
      </c>
      <c r="E108" s="25"/>
      <c r="F108" s="49" t="str">
        <f t="shared" si="5"/>
        <v/>
      </c>
    </row>
    <row r="109" spans="1:6" x14ac:dyDescent="0.2">
      <c r="A109" s="70"/>
      <c r="B109" s="5"/>
      <c r="C109" s="5"/>
      <c r="D109" s="5"/>
      <c r="E109" s="5"/>
      <c r="F109" s="5"/>
    </row>
    <row r="110" spans="1:6" x14ac:dyDescent="0.2">
      <c r="A110" s="70"/>
      <c r="B110" s="5"/>
      <c r="C110" s="5"/>
      <c r="D110" s="5"/>
      <c r="E110" s="5"/>
      <c r="F110" s="5"/>
    </row>
    <row r="111" spans="1:6" ht="15.75" x14ac:dyDescent="0.25">
      <c r="A111" s="76" t="str">
        <f>A3</f>
        <v>Di schnöuscht Nebikeri, Kategorie Erwachsen</v>
      </c>
      <c r="B111" s="59"/>
      <c r="C111" s="5"/>
      <c r="D111" s="5"/>
      <c r="E111" s="5"/>
      <c r="F111" s="5"/>
    </row>
    <row r="112" spans="1:6" x14ac:dyDescent="0.2">
      <c r="A112" s="70"/>
      <c r="B112" s="5"/>
      <c r="C112" s="5"/>
      <c r="D112" s="5"/>
      <c r="E112" s="5"/>
      <c r="F112" s="5"/>
    </row>
    <row r="113" spans="1:5" ht="15" x14ac:dyDescent="0.25">
      <c r="A113" s="50" t="str">
        <f>IF(SUM(D106:D108)&lt;1,"",IF(F106=1,A106,IF(F107=1,A107,IF(F108=1,A108))))</f>
        <v/>
      </c>
      <c r="B113" s="51" t="str">
        <f>IF(SUM(D106:D108)&lt;1,"",IF(F106=1,B106,IF(F107=1,B107,IF(F108=1,B108))))</f>
        <v/>
      </c>
      <c r="C113" s="87" t="str">
        <f>IF(SUM(E106:E108)&lt;1,"",IF(F106=1,E106,IF(F107=1,E107,IF(F108=1,E108))))</f>
        <v/>
      </c>
      <c r="D113" s="88"/>
      <c r="E113" s="88"/>
    </row>
  </sheetData>
  <mergeCells count="7">
    <mergeCell ref="C113:E113"/>
    <mergeCell ref="F5:F7"/>
    <mergeCell ref="A5:A7"/>
    <mergeCell ref="B5:B7"/>
    <mergeCell ref="D5:D7"/>
    <mergeCell ref="E5:E7"/>
    <mergeCell ref="C5:C7"/>
  </mergeCells>
  <conditionalFormatting sqref="A8:B100 E8:E100">
    <cfRule type="expression" dxfId="44" priority="4">
      <formula>MOD(ROUNDUP(SUBTOTAL(103,$A$8:$A8)/3,0),2)=1</formula>
    </cfRule>
  </conditionalFormatting>
  <conditionalFormatting sqref="F8:F100">
    <cfRule type="expression" dxfId="43" priority="3">
      <formula>MOD(ROUNDUP(SUBTOTAL(103,$A$8:$A8)/3,0),2)=1</formula>
    </cfRule>
  </conditionalFormatting>
  <conditionalFormatting sqref="D8:D100">
    <cfRule type="expression" dxfId="42" priority="2">
      <formula>MOD(ROUNDUP(SUBTOTAL(103,$A$8:$A8)/3,0),2)=1</formula>
    </cfRule>
  </conditionalFormatting>
  <conditionalFormatting sqref="C8:C100">
    <cfRule type="expression" dxfId="41" priority="1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11"/>
  <sheetViews>
    <sheetView showWhiteSpace="0" topLeftCell="A82" zoomScaleNormal="100" workbookViewId="0">
      <selection activeCell="E105" sqref="E105"/>
    </sheetView>
  </sheetViews>
  <sheetFormatPr baseColWidth="10" defaultColWidth="11.42578125" defaultRowHeight="12.75" x14ac:dyDescent="0.2"/>
  <cols>
    <col min="1" max="1" width="21.7109375" style="3" customWidth="1"/>
    <col min="2" max="2" width="17.85546875" style="3" customWidth="1"/>
    <col min="3" max="4" width="7.5703125" style="26" customWidth="1"/>
    <col min="5" max="5" width="8.28515625" style="3" customWidth="1"/>
    <col min="6" max="6" width="7.28515625" style="3" customWidth="1"/>
    <col min="7" max="8" width="12.7109375" style="3" customWidth="1"/>
    <col min="9" max="13" width="11.42578125" style="3"/>
    <col min="14" max="16384" width="11.42578125" style="42"/>
  </cols>
  <sheetData>
    <row r="1" spans="1:13" ht="3" customHeight="1" x14ac:dyDescent="0.2">
      <c r="A1" s="1"/>
      <c r="B1" s="1"/>
      <c r="C1" s="55"/>
      <c r="D1" s="55"/>
      <c r="E1" s="1"/>
      <c r="F1" s="1"/>
      <c r="G1" s="2"/>
      <c r="H1" s="2"/>
    </row>
    <row r="2" spans="1:13" x14ac:dyDescent="0.2">
      <c r="A2" s="4"/>
      <c r="B2" s="5"/>
      <c r="C2" s="56"/>
      <c r="D2" s="56"/>
      <c r="E2" s="5"/>
      <c r="F2" s="5"/>
    </row>
    <row r="3" spans="1:13" x14ac:dyDescent="0.2">
      <c r="A3" s="4" t="s">
        <v>8</v>
      </c>
      <c r="B3" s="5"/>
      <c r="C3" s="56"/>
      <c r="D3" s="56"/>
      <c r="E3" s="6"/>
      <c r="F3" s="6">
        <v>2018</v>
      </c>
    </row>
    <row r="4" spans="1:13" x14ac:dyDescent="0.2">
      <c r="A4" s="5"/>
      <c r="B4" s="7"/>
      <c r="C4" s="57"/>
      <c r="D4" s="57"/>
      <c r="E4" s="7"/>
      <c r="F4" s="5"/>
    </row>
    <row r="5" spans="1:13" ht="12.75" customHeight="1" x14ac:dyDescent="0.2">
      <c r="A5" s="90" t="s">
        <v>0</v>
      </c>
      <c r="B5" s="91" t="s">
        <v>1</v>
      </c>
      <c r="C5" s="92" t="s">
        <v>25</v>
      </c>
      <c r="D5" s="92" t="s">
        <v>2</v>
      </c>
      <c r="E5" s="92" t="s">
        <v>3</v>
      </c>
      <c r="F5" s="89" t="s">
        <v>4</v>
      </c>
    </row>
    <row r="6" spans="1:13" x14ac:dyDescent="0.2">
      <c r="A6" s="90"/>
      <c r="B6" s="91"/>
      <c r="C6" s="92"/>
      <c r="D6" s="92"/>
      <c r="E6" s="92"/>
      <c r="F6" s="89"/>
    </row>
    <row r="7" spans="1:13" x14ac:dyDescent="0.2">
      <c r="A7" s="90"/>
      <c r="B7" s="91"/>
      <c r="C7" s="92"/>
      <c r="D7" s="92"/>
      <c r="E7" s="92"/>
      <c r="F7" s="89"/>
      <c r="G7" s="8"/>
      <c r="H7" s="8"/>
      <c r="I7" s="8"/>
      <c r="J7" s="8"/>
      <c r="K7" s="8"/>
      <c r="L7" s="8"/>
      <c r="M7" s="8"/>
    </row>
    <row r="8" spans="1:13" x14ac:dyDescent="0.2">
      <c r="A8" s="65" t="s">
        <v>48</v>
      </c>
      <c r="B8" s="86" t="s">
        <v>99</v>
      </c>
      <c r="C8" s="77">
        <v>80</v>
      </c>
      <c r="D8" s="77">
        <v>2008</v>
      </c>
      <c r="E8" s="9">
        <v>13.57</v>
      </c>
      <c r="F8" s="11">
        <f t="shared" ref="F8:F23" si="0">IF(E8="","",RANK(E8,$E$8:$E$98,2))</f>
        <v>8</v>
      </c>
    </row>
    <row r="9" spans="1:13" x14ac:dyDescent="0.2">
      <c r="A9" s="66" t="s">
        <v>117</v>
      </c>
      <c r="B9" s="52" t="s">
        <v>118</v>
      </c>
      <c r="C9" s="77">
        <v>81</v>
      </c>
      <c r="D9" s="77">
        <v>2007</v>
      </c>
      <c r="E9" s="13">
        <v>11.98</v>
      </c>
      <c r="F9" s="15">
        <f t="shared" si="0"/>
        <v>2</v>
      </c>
    </row>
    <row r="10" spans="1:13" x14ac:dyDescent="0.2">
      <c r="A10" s="66" t="s">
        <v>119</v>
      </c>
      <c r="B10" s="52" t="s">
        <v>120</v>
      </c>
      <c r="C10" s="77">
        <v>82</v>
      </c>
      <c r="D10" s="77">
        <v>2008</v>
      </c>
      <c r="E10" s="13">
        <v>13.26</v>
      </c>
      <c r="F10" s="15">
        <f t="shared" si="0"/>
        <v>5</v>
      </c>
    </row>
    <row r="11" spans="1:13" x14ac:dyDescent="0.2">
      <c r="A11" s="66" t="s">
        <v>123</v>
      </c>
      <c r="B11" s="52" t="s">
        <v>124</v>
      </c>
      <c r="C11" s="77">
        <v>83</v>
      </c>
      <c r="D11" s="77">
        <v>2008</v>
      </c>
      <c r="E11" s="13">
        <v>13.62</v>
      </c>
      <c r="F11" s="15">
        <f t="shared" si="0"/>
        <v>9</v>
      </c>
    </row>
    <row r="12" spans="1:13" x14ac:dyDescent="0.2">
      <c r="A12" s="66" t="s">
        <v>40</v>
      </c>
      <c r="B12" s="52" t="s">
        <v>128</v>
      </c>
      <c r="C12" s="77">
        <v>84</v>
      </c>
      <c r="D12" s="77">
        <v>2008</v>
      </c>
      <c r="E12" s="13">
        <v>13.55</v>
      </c>
      <c r="F12" s="15">
        <f t="shared" si="0"/>
        <v>7</v>
      </c>
    </row>
    <row r="13" spans="1:13" x14ac:dyDescent="0.2">
      <c r="A13" s="66" t="s">
        <v>59</v>
      </c>
      <c r="B13" s="30" t="s">
        <v>142</v>
      </c>
      <c r="C13" s="77">
        <v>85</v>
      </c>
      <c r="D13" s="77">
        <v>2008</v>
      </c>
      <c r="E13" s="13">
        <v>13.51</v>
      </c>
      <c r="F13" s="15">
        <f t="shared" si="0"/>
        <v>6</v>
      </c>
    </row>
    <row r="14" spans="1:13" x14ac:dyDescent="0.2">
      <c r="A14" s="66" t="s">
        <v>81</v>
      </c>
      <c r="B14" s="53" t="s">
        <v>113</v>
      </c>
      <c r="C14" s="77">
        <v>86</v>
      </c>
      <c r="D14" s="77">
        <v>2008</v>
      </c>
      <c r="E14" s="13">
        <v>13.87</v>
      </c>
      <c r="F14" s="15">
        <f t="shared" si="0"/>
        <v>12</v>
      </c>
    </row>
    <row r="15" spans="1:13" x14ac:dyDescent="0.2">
      <c r="A15" s="66" t="s">
        <v>65</v>
      </c>
      <c r="B15" s="85" t="s">
        <v>66</v>
      </c>
      <c r="C15" s="77">
        <v>87</v>
      </c>
      <c r="D15" s="77">
        <v>2007</v>
      </c>
      <c r="E15" s="13">
        <v>11.97</v>
      </c>
      <c r="F15" s="15">
        <f t="shared" si="0"/>
        <v>1</v>
      </c>
      <c r="H15" s="12"/>
    </row>
    <row r="16" spans="1:13" x14ac:dyDescent="0.2">
      <c r="A16" s="66" t="s">
        <v>136</v>
      </c>
      <c r="B16" s="53" t="s">
        <v>137</v>
      </c>
      <c r="C16" s="77">
        <v>88</v>
      </c>
      <c r="D16" s="77">
        <v>2008</v>
      </c>
      <c r="E16" s="13">
        <v>13.85</v>
      </c>
      <c r="F16" s="15">
        <f t="shared" si="0"/>
        <v>11</v>
      </c>
    </row>
    <row r="17" spans="1:6" x14ac:dyDescent="0.2">
      <c r="A17" s="66"/>
      <c r="B17" s="53"/>
      <c r="C17" s="77"/>
      <c r="D17" s="77"/>
      <c r="E17" s="13"/>
      <c r="F17" s="15" t="str">
        <f t="shared" si="0"/>
        <v/>
      </c>
    </row>
    <row r="18" spans="1:6" x14ac:dyDescent="0.2">
      <c r="A18" s="66" t="s">
        <v>67</v>
      </c>
      <c r="B18" s="53" t="s">
        <v>177</v>
      </c>
      <c r="C18" s="77">
        <v>90</v>
      </c>
      <c r="D18" s="77">
        <v>2008</v>
      </c>
      <c r="E18" s="13">
        <v>13.05</v>
      </c>
      <c r="F18" s="15">
        <f t="shared" si="0"/>
        <v>4</v>
      </c>
    </row>
    <row r="19" spans="1:6" x14ac:dyDescent="0.2">
      <c r="A19" s="66" t="s">
        <v>54</v>
      </c>
      <c r="B19" s="53" t="s">
        <v>116</v>
      </c>
      <c r="C19" s="77">
        <v>91</v>
      </c>
      <c r="D19" s="77">
        <v>2008</v>
      </c>
      <c r="E19" s="13">
        <v>13.82</v>
      </c>
      <c r="F19" s="15">
        <f t="shared" si="0"/>
        <v>10</v>
      </c>
    </row>
    <row r="20" spans="1:6" x14ac:dyDescent="0.2">
      <c r="A20" s="66" t="s">
        <v>125</v>
      </c>
      <c r="B20" s="53" t="s">
        <v>126</v>
      </c>
      <c r="C20" s="77">
        <v>92</v>
      </c>
      <c r="D20" s="77">
        <v>2008</v>
      </c>
      <c r="E20" s="13">
        <v>12.96</v>
      </c>
      <c r="F20" s="15">
        <f t="shared" si="0"/>
        <v>3</v>
      </c>
    </row>
    <row r="21" spans="1:6" x14ac:dyDescent="0.2">
      <c r="A21" s="66" t="s">
        <v>114</v>
      </c>
      <c r="B21" s="53" t="s">
        <v>115</v>
      </c>
      <c r="C21" s="77">
        <v>93</v>
      </c>
      <c r="D21" s="77">
        <v>2008</v>
      </c>
      <c r="E21" s="13">
        <v>13.94</v>
      </c>
      <c r="F21" s="15">
        <f t="shared" si="0"/>
        <v>13</v>
      </c>
    </row>
    <row r="22" spans="1:6" x14ac:dyDescent="0.2">
      <c r="A22" s="66"/>
      <c r="B22" s="34"/>
      <c r="C22" s="77"/>
      <c r="D22" s="77"/>
      <c r="E22" s="13"/>
      <c r="F22" s="15" t="str">
        <f t="shared" si="0"/>
        <v/>
      </c>
    </row>
    <row r="23" spans="1:6" x14ac:dyDescent="0.2">
      <c r="A23" s="66" t="s">
        <v>236</v>
      </c>
      <c r="B23" s="53" t="s">
        <v>237</v>
      </c>
      <c r="C23" s="77">
        <v>103</v>
      </c>
      <c r="D23" s="77">
        <v>2007</v>
      </c>
      <c r="E23" s="13">
        <v>14.48</v>
      </c>
      <c r="F23" s="15">
        <f t="shared" si="0"/>
        <v>14</v>
      </c>
    </row>
    <row r="24" spans="1:6" x14ac:dyDescent="0.2">
      <c r="A24" s="66"/>
      <c r="B24" s="53"/>
      <c r="C24" s="77"/>
      <c r="D24" s="77"/>
      <c r="E24" s="13"/>
      <c r="F24" s="15"/>
    </row>
    <row r="25" spans="1:6" x14ac:dyDescent="0.2">
      <c r="A25" s="66"/>
      <c r="B25" s="52"/>
      <c r="C25" s="77"/>
      <c r="D25" s="77"/>
      <c r="E25" s="13"/>
      <c r="F25" s="15" t="str">
        <f t="shared" ref="F25:F54" si="1">IF(E25="","",RANK(E25,$E$8:$E$98,2))</f>
        <v/>
      </c>
    </row>
    <row r="26" spans="1:6" x14ac:dyDescent="0.2">
      <c r="A26" s="66"/>
      <c r="B26" s="53"/>
      <c r="C26" s="77"/>
      <c r="D26" s="77" t="str">
        <f t="shared" ref="D26:D70" si="2">IF(A26="","","D")</f>
        <v/>
      </c>
      <c r="E26" s="13"/>
      <c r="F26" s="15" t="str">
        <f t="shared" si="1"/>
        <v/>
      </c>
    </row>
    <row r="27" spans="1:6" x14ac:dyDescent="0.2">
      <c r="A27" s="66"/>
      <c r="B27" s="53"/>
      <c r="C27" s="77"/>
      <c r="D27" s="77" t="str">
        <f t="shared" si="2"/>
        <v/>
      </c>
      <c r="E27" s="13"/>
      <c r="F27" s="15" t="str">
        <f t="shared" si="1"/>
        <v/>
      </c>
    </row>
    <row r="28" spans="1:6" x14ac:dyDescent="0.2">
      <c r="A28" s="66"/>
      <c r="B28" s="53"/>
      <c r="C28" s="77"/>
      <c r="D28" s="77" t="str">
        <f t="shared" si="2"/>
        <v/>
      </c>
      <c r="E28" s="13"/>
      <c r="F28" s="15" t="str">
        <f t="shared" si="1"/>
        <v/>
      </c>
    </row>
    <row r="29" spans="1:6" x14ac:dyDescent="0.2">
      <c r="A29" s="66"/>
      <c r="B29" s="52"/>
      <c r="C29" s="77"/>
      <c r="D29" s="77" t="str">
        <f t="shared" si="2"/>
        <v/>
      </c>
      <c r="E29" s="13"/>
      <c r="F29" s="15" t="str">
        <f t="shared" si="1"/>
        <v/>
      </c>
    </row>
    <row r="30" spans="1:6" x14ac:dyDescent="0.2">
      <c r="A30" s="66"/>
      <c r="B30" s="53"/>
      <c r="C30" s="77"/>
      <c r="D30" s="77" t="str">
        <f t="shared" si="2"/>
        <v/>
      </c>
      <c r="E30" s="13"/>
      <c r="F30" s="15" t="str">
        <f t="shared" si="1"/>
        <v/>
      </c>
    </row>
    <row r="31" spans="1:6" x14ac:dyDescent="0.2">
      <c r="A31" s="66"/>
      <c r="B31" s="53"/>
      <c r="C31" s="77"/>
      <c r="D31" s="77" t="str">
        <f t="shared" si="2"/>
        <v/>
      </c>
      <c r="E31" s="13"/>
      <c r="F31" s="15" t="str">
        <f t="shared" si="1"/>
        <v/>
      </c>
    </row>
    <row r="32" spans="1:6" x14ac:dyDescent="0.2">
      <c r="A32" s="66"/>
      <c r="B32" s="53"/>
      <c r="C32" s="77"/>
      <c r="D32" s="77" t="str">
        <f t="shared" si="2"/>
        <v/>
      </c>
      <c r="E32" s="13"/>
      <c r="F32" s="15" t="str">
        <f t="shared" si="1"/>
        <v/>
      </c>
    </row>
    <row r="33" spans="1:6" x14ac:dyDescent="0.2">
      <c r="A33" s="66"/>
      <c r="B33" s="53"/>
      <c r="C33" s="77"/>
      <c r="D33" s="77" t="str">
        <f t="shared" si="2"/>
        <v/>
      </c>
      <c r="E33" s="13"/>
      <c r="F33" s="15" t="str">
        <f t="shared" si="1"/>
        <v/>
      </c>
    </row>
    <row r="34" spans="1:6" x14ac:dyDescent="0.2">
      <c r="A34" s="66"/>
      <c r="B34" s="53"/>
      <c r="C34" s="77"/>
      <c r="D34" s="77" t="str">
        <f t="shared" si="2"/>
        <v/>
      </c>
      <c r="E34" s="13"/>
      <c r="F34" s="15" t="str">
        <f t="shared" si="1"/>
        <v/>
      </c>
    </row>
    <row r="35" spans="1:6" x14ac:dyDescent="0.2">
      <c r="A35" s="66"/>
      <c r="B35" s="53"/>
      <c r="C35" s="77"/>
      <c r="D35" s="77" t="str">
        <f t="shared" si="2"/>
        <v/>
      </c>
      <c r="E35" s="13"/>
      <c r="F35" s="15" t="str">
        <f t="shared" si="1"/>
        <v/>
      </c>
    </row>
    <row r="36" spans="1:6" x14ac:dyDescent="0.2">
      <c r="A36" s="66"/>
      <c r="B36" s="53"/>
      <c r="C36" s="77"/>
      <c r="D36" s="77" t="str">
        <f t="shared" si="2"/>
        <v/>
      </c>
      <c r="E36" s="13"/>
      <c r="F36" s="15" t="str">
        <f t="shared" si="1"/>
        <v/>
      </c>
    </row>
    <row r="37" spans="1:6" x14ac:dyDescent="0.2">
      <c r="A37" s="66"/>
      <c r="B37" s="53"/>
      <c r="C37" s="77"/>
      <c r="D37" s="77" t="str">
        <f t="shared" si="2"/>
        <v/>
      </c>
      <c r="E37" s="13"/>
      <c r="F37" s="15" t="str">
        <f t="shared" si="1"/>
        <v/>
      </c>
    </row>
    <row r="38" spans="1:6" x14ac:dyDescent="0.2">
      <c r="A38" s="66"/>
      <c r="B38" s="31"/>
      <c r="C38" s="77"/>
      <c r="D38" s="77" t="str">
        <f t="shared" si="2"/>
        <v/>
      </c>
      <c r="E38" s="13"/>
      <c r="F38" s="15" t="str">
        <f t="shared" si="1"/>
        <v/>
      </c>
    </row>
    <row r="39" spans="1:6" x14ac:dyDescent="0.2">
      <c r="A39" s="66"/>
      <c r="B39" s="31"/>
      <c r="C39" s="77"/>
      <c r="D39" s="77" t="str">
        <f t="shared" si="2"/>
        <v/>
      </c>
      <c r="E39" s="13"/>
      <c r="F39" s="15" t="str">
        <f t="shared" si="1"/>
        <v/>
      </c>
    </row>
    <row r="40" spans="1:6" x14ac:dyDescent="0.2">
      <c r="A40" s="66"/>
      <c r="B40" s="31"/>
      <c r="C40" s="77"/>
      <c r="D40" s="77" t="str">
        <f t="shared" si="2"/>
        <v/>
      </c>
      <c r="E40" s="13"/>
      <c r="F40" s="15" t="str">
        <f t="shared" si="1"/>
        <v/>
      </c>
    </row>
    <row r="41" spans="1:6" x14ac:dyDescent="0.2">
      <c r="A41" s="66"/>
      <c r="B41" s="32"/>
      <c r="C41" s="77"/>
      <c r="D41" s="77" t="str">
        <f t="shared" si="2"/>
        <v/>
      </c>
      <c r="E41" s="13"/>
      <c r="F41" s="15" t="str">
        <f t="shared" si="1"/>
        <v/>
      </c>
    </row>
    <row r="42" spans="1:6" x14ac:dyDescent="0.2">
      <c r="A42" s="66"/>
      <c r="B42" s="32"/>
      <c r="C42" s="77"/>
      <c r="D42" s="77" t="str">
        <f t="shared" si="2"/>
        <v/>
      </c>
      <c r="E42" s="13"/>
      <c r="F42" s="15" t="str">
        <f t="shared" si="1"/>
        <v/>
      </c>
    </row>
    <row r="43" spans="1:6" x14ac:dyDescent="0.2">
      <c r="A43" s="66"/>
      <c r="B43" s="32"/>
      <c r="C43" s="77"/>
      <c r="D43" s="77" t="str">
        <f t="shared" si="2"/>
        <v/>
      </c>
      <c r="E43" s="13"/>
      <c r="F43" s="15" t="str">
        <f t="shared" si="1"/>
        <v/>
      </c>
    </row>
    <row r="44" spans="1:6" x14ac:dyDescent="0.2">
      <c r="A44" s="66"/>
      <c r="B44" s="32"/>
      <c r="C44" s="77"/>
      <c r="D44" s="77" t="str">
        <f t="shared" si="2"/>
        <v/>
      </c>
      <c r="E44" s="13"/>
      <c r="F44" s="15" t="str">
        <f t="shared" si="1"/>
        <v/>
      </c>
    </row>
    <row r="45" spans="1:6" x14ac:dyDescent="0.2">
      <c r="A45" s="66"/>
      <c r="B45" s="31"/>
      <c r="C45" s="77"/>
      <c r="D45" s="77" t="str">
        <f t="shared" si="2"/>
        <v/>
      </c>
      <c r="E45" s="13"/>
      <c r="F45" s="15" t="str">
        <f t="shared" si="1"/>
        <v/>
      </c>
    </row>
    <row r="46" spans="1:6" x14ac:dyDescent="0.2">
      <c r="A46" s="66"/>
      <c r="B46" s="33"/>
      <c r="C46" s="77"/>
      <c r="D46" s="77" t="str">
        <f t="shared" si="2"/>
        <v/>
      </c>
      <c r="E46" s="13"/>
      <c r="F46" s="15" t="str">
        <f t="shared" si="1"/>
        <v/>
      </c>
    </row>
    <row r="47" spans="1:6" x14ac:dyDescent="0.2">
      <c r="A47" s="66"/>
      <c r="B47" s="33"/>
      <c r="C47" s="77"/>
      <c r="D47" s="77" t="str">
        <f t="shared" si="2"/>
        <v/>
      </c>
      <c r="E47" s="13"/>
      <c r="F47" s="15" t="str">
        <f t="shared" si="1"/>
        <v/>
      </c>
    </row>
    <row r="48" spans="1:6" x14ac:dyDescent="0.2">
      <c r="A48" s="66"/>
      <c r="B48" s="31"/>
      <c r="C48" s="77"/>
      <c r="D48" s="77" t="str">
        <f t="shared" si="2"/>
        <v/>
      </c>
      <c r="E48" s="13"/>
      <c r="F48" s="15" t="str">
        <f t="shared" si="1"/>
        <v/>
      </c>
    </row>
    <row r="49" spans="1:6" x14ac:dyDescent="0.2">
      <c r="A49" s="66"/>
      <c r="B49" s="31"/>
      <c r="C49" s="77"/>
      <c r="D49" s="77" t="str">
        <f t="shared" si="2"/>
        <v/>
      </c>
      <c r="E49" s="13"/>
      <c r="F49" s="15" t="str">
        <f t="shared" si="1"/>
        <v/>
      </c>
    </row>
    <row r="50" spans="1:6" x14ac:dyDescent="0.2">
      <c r="A50" s="66"/>
      <c r="B50" s="34"/>
      <c r="C50" s="77"/>
      <c r="D50" s="77" t="str">
        <f t="shared" si="2"/>
        <v/>
      </c>
      <c r="E50" s="13"/>
      <c r="F50" s="15" t="str">
        <f t="shared" si="1"/>
        <v/>
      </c>
    </row>
    <row r="51" spans="1:6" x14ac:dyDescent="0.2">
      <c r="A51" s="66"/>
      <c r="B51" s="30"/>
      <c r="C51" s="77"/>
      <c r="D51" s="77" t="str">
        <f t="shared" si="2"/>
        <v/>
      </c>
      <c r="E51" s="13"/>
      <c r="F51" s="15" t="str">
        <f t="shared" si="1"/>
        <v/>
      </c>
    </row>
    <row r="52" spans="1:6" x14ac:dyDescent="0.2">
      <c r="A52" s="66"/>
      <c r="B52" s="30"/>
      <c r="C52" s="77"/>
      <c r="D52" s="77" t="str">
        <f t="shared" si="2"/>
        <v/>
      </c>
      <c r="E52" s="13"/>
      <c r="F52" s="15" t="str">
        <f t="shared" si="1"/>
        <v/>
      </c>
    </row>
    <row r="53" spans="1:6" x14ac:dyDescent="0.2">
      <c r="A53" s="66"/>
      <c r="B53" s="53"/>
      <c r="C53" s="77"/>
      <c r="D53" s="77" t="str">
        <f t="shared" si="2"/>
        <v/>
      </c>
      <c r="E53" s="13"/>
      <c r="F53" s="15" t="str">
        <f t="shared" si="1"/>
        <v/>
      </c>
    </row>
    <row r="54" spans="1:6" x14ac:dyDescent="0.2">
      <c r="A54" s="66"/>
      <c r="B54" s="53"/>
      <c r="C54" s="77"/>
      <c r="D54" s="77" t="str">
        <f t="shared" si="2"/>
        <v/>
      </c>
      <c r="E54" s="13"/>
      <c r="F54" s="15" t="str">
        <f t="shared" si="1"/>
        <v/>
      </c>
    </row>
    <row r="55" spans="1:6" x14ac:dyDescent="0.2">
      <c r="A55" s="66"/>
      <c r="B55" s="53"/>
      <c r="C55" s="77"/>
      <c r="D55" s="77" t="str">
        <f t="shared" si="2"/>
        <v/>
      </c>
      <c r="E55" s="13"/>
      <c r="F55" s="15" t="str">
        <f t="shared" ref="F55:F86" si="3">IF(E55="","",RANK(E55,$E$8:$E$98,2))</f>
        <v/>
      </c>
    </row>
    <row r="56" spans="1:6" x14ac:dyDescent="0.2">
      <c r="A56" s="66"/>
      <c r="B56" s="53"/>
      <c r="C56" s="77"/>
      <c r="D56" s="77" t="str">
        <f t="shared" si="2"/>
        <v/>
      </c>
      <c r="E56" s="13"/>
      <c r="F56" s="15" t="str">
        <f t="shared" si="3"/>
        <v/>
      </c>
    </row>
    <row r="57" spans="1:6" x14ac:dyDescent="0.2">
      <c r="A57" s="66"/>
      <c r="B57" s="53"/>
      <c r="C57" s="77"/>
      <c r="D57" s="77" t="str">
        <f t="shared" si="2"/>
        <v/>
      </c>
      <c r="E57" s="13"/>
      <c r="F57" s="15" t="str">
        <f t="shared" si="3"/>
        <v/>
      </c>
    </row>
    <row r="58" spans="1:6" x14ac:dyDescent="0.2">
      <c r="A58" s="66"/>
      <c r="B58" s="53"/>
      <c r="C58" s="77"/>
      <c r="D58" s="77" t="str">
        <f t="shared" si="2"/>
        <v/>
      </c>
      <c r="E58" s="13"/>
      <c r="F58" s="15" t="str">
        <f t="shared" si="3"/>
        <v/>
      </c>
    </row>
    <row r="59" spans="1:6" x14ac:dyDescent="0.2">
      <c r="A59" s="66"/>
      <c r="B59" s="53"/>
      <c r="C59" s="77"/>
      <c r="D59" s="77" t="str">
        <f t="shared" si="2"/>
        <v/>
      </c>
      <c r="E59" s="13"/>
      <c r="F59" s="15" t="str">
        <f t="shared" si="3"/>
        <v/>
      </c>
    </row>
    <row r="60" spans="1:6" x14ac:dyDescent="0.2">
      <c r="A60" s="66"/>
      <c r="B60" s="53"/>
      <c r="C60" s="77"/>
      <c r="D60" s="77" t="str">
        <f t="shared" si="2"/>
        <v/>
      </c>
      <c r="E60" s="13"/>
      <c r="F60" s="15" t="str">
        <f t="shared" si="3"/>
        <v/>
      </c>
    </row>
    <row r="61" spans="1:6" x14ac:dyDescent="0.2">
      <c r="A61" s="66"/>
      <c r="B61" s="53"/>
      <c r="C61" s="77"/>
      <c r="D61" s="77" t="str">
        <f t="shared" si="2"/>
        <v/>
      </c>
      <c r="E61" s="13"/>
      <c r="F61" s="15" t="str">
        <f t="shared" si="3"/>
        <v/>
      </c>
    </row>
    <row r="62" spans="1:6" x14ac:dyDescent="0.2">
      <c r="A62" s="66"/>
      <c r="B62" s="53"/>
      <c r="C62" s="77"/>
      <c r="D62" s="77" t="str">
        <f t="shared" si="2"/>
        <v/>
      </c>
      <c r="E62" s="13"/>
      <c r="F62" s="15" t="str">
        <f t="shared" si="3"/>
        <v/>
      </c>
    </row>
    <row r="63" spans="1:6" x14ac:dyDescent="0.2">
      <c r="A63" s="66"/>
      <c r="B63" s="53"/>
      <c r="C63" s="77"/>
      <c r="D63" s="77" t="str">
        <f t="shared" si="2"/>
        <v/>
      </c>
      <c r="E63" s="13"/>
      <c r="F63" s="15" t="str">
        <f t="shared" si="3"/>
        <v/>
      </c>
    </row>
    <row r="64" spans="1:6" x14ac:dyDescent="0.2">
      <c r="A64" s="66"/>
      <c r="B64" s="53"/>
      <c r="C64" s="77"/>
      <c r="D64" s="77" t="str">
        <f t="shared" si="2"/>
        <v/>
      </c>
      <c r="E64" s="13"/>
      <c r="F64" s="15" t="str">
        <f t="shared" si="3"/>
        <v/>
      </c>
    </row>
    <row r="65" spans="1:6" x14ac:dyDescent="0.2">
      <c r="A65" s="66"/>
      <c r="B65" s="53"/>
      <c r="C65" s="77"/>
      <c r="D65" s="77" t="str">
        <f t="shared" si="2"/>
        <v/>
      </c>
      <c r="E65" s="13"/>
      <c r="F65" s="15" t="str">
        <f t="shared" si="3"/>
        <v/>
      </c>
    </row>
    <row r="66" spans="1:6" x14ac:dyDescent="0.2">
      <c r="A66" s="66"/>
      <c r="B66" s="53"/>
      <c r="C66" s="77"/>
      <c r="D66" s="77" t="str">
        <f t="shared" si="2"/>
        <v/>
      </c>
      <c r="E66" s="13"/>
      <c r="F66" s="15" t="str">
        <f t="shared" si="3"/>
        <v/>
      </c>
    </row>
    <row r="67" spans="1:6" x14ac:dyDescent="0.2">
      <c r="A67" s="66"/>
      <c r="B67" s="53"/>
      <c r="C67" s="77"/>
      <c r="D67" s="77" t="str">
        <f t="shared" si="2"/>
        <v/>
      </c>
      <c r="E67" s="13"/>
      <c r="F67" s="15" t="str">
        <f t="shared" si="3"/>
        <v/>
      </c>
    </row>
    <row r="68" spans="1:6" x14ac:dyDescent="0.2">
      <c r="A68" s="66"/>
      <c r="B68" s="34"/>
      <c r="C68" s="77"/>
      <c r="D68" s="77" t="str">
        <f t="shared" si="2"/>
        <v/>
      </c>
      <c r="E68" s="13"/>
      <c r="F68" s="15" t="str">
        <f t="shared" si="3"/>
        <v/>
      </c>
    </row>
    <row r="69" spans="1:6" x14ac:dyDescent="0.2">
      <c r="A69" s="66"/>
      <c r="B69" s="31"/>
      <c r="C69" s="77"/>
      <c r="D69" s="77" t="str">
        <f t="shared" si="2"/>
        <v/>
      </c>
      <c r="E69" s="13"/>
      <c r="F69" s="15" t="str">
        <f t="shared" si="3"/>
        <v/>
      </c>
    </row>
    <row r="70" spans="1:6" x14ac:dyDescent="0.2">
      <c r="A70" s="66"/>
      <c r="B70" s="32"/>
      <c r="C70" s="77"/>
      <c r="D70" s="77" t="str">
        <f t="shared" si="2"/>
        <v/>
      </c>
      <c r="E70" s="13"/>
      <c r="F70" s="15" t="str">
        <f t="shared" si="3"/>
        <v/>
      </c>
    </row>
    <row r="71" spans="1:6" x14ac:dyDescent="0.2">
      <c r="A71" s="66"/>
      <c r="B71" s="32"/>
      <c r="C71" s="77"/>
      <c r="D71" s="77" t="str">
        <f t="shared" ref="D71:D98" si="4">IF(A71="","","D")</f>
        <v/>
      </c>
      <c r="E71" s="13"/>
      <c r="F71" s="15" t="str">
        <f t="shared" si="3"/>
        <v/>
      </c>
    </row>
    <row r="72" spans="1:6" x14ac:dyDescent="0.2">
      <c r="A72" s="66"/>
      <c r="B72" s="32"/>
      <c r="C72" s="77"/>
      <c r="D72" s="77" t="str">
        <f t="shared" si="4"/>
        <v/>
      </c>
      <c r="E72" s="13"/>
      <c r="F72" s="15" t="str">
        <f t="shared" si="3"/>
        <v/>
      </c>
    </row>
    <row r="73" spans="1:6" x14ac:dyDescent="0.2">
      <c r="A73" s="66"/>
      <c r="B73" s="32"/>
      <c r="C73" s="77"/>
      <c r="D73" s="77" t="str">
        <f t="shared" si="4"/>
        <v/>
      </c>
      <c r="E73" s="13"/>
      <c r="F73" s="15" t="str">
        <f t="shared" si="3"/>
        <v/>
      </c>
    </row>
    <row r="74" spans="1:6" x14ac:dyDescent="0.2">
      <c r="A74" s="67"/>
      <c r="B74" s="35"/>
      <c r="C74" s="77"/>
      <c r="D74" s="77" t="str">
        <f t="shared" si="4"/>
        <v/>
      </c>
      <c r="E74" s="13"/>
      <c r="F74" s="15" t="str">
        <f t="shared" si="3"/>
        <v/>
      </c>
    </row>
    <row r="75" spans="1:6" x14ac:dyDescent="0.2">
      <c r="A75" s="66"/>
      <c r="B75" s="32"/>
      <c r="C75" s="77"/>
      <c r="D75" s="77" t="str">
        <f t="shared" si="4"/>
        <v/>
      </c>
      <c r="E75" s="13"/>
      <c r="F75" s="15" t="str">
        <f t="shared" si="3"/>
        <v/>
      </c>
    </row>
    <row r="76" spans="1:6" x14ac:dyDescent="0.2">
      <c r="A76" s="66"/>
      <c r="B76" s="32"/>
      <c r="C76" s="77"/>
      <c r="D76" s="77" t="str">
        <f t="shared" si="4"/>
        <v/>
      </c>
      <c r="E76" s="13"/>
      <c r="F76" s="15" t="str">
        <f t="shared" si="3"/>
        <v/>
      </c>
    </row>
    <row r="77" spans="1:6" x14ac:dyDescent="0.2">
      <c r="A77" s="66"/>
      <c r="B77" s="31"/>
      <c r="C77" s="77"/>
      <c r="D77" s="77" t="str">
        <f t="shared" si="4"/>
        <v/>
      </c>
      <c r="E77" s="13"/>
      <c r="F77" s="15" t="str">
        <f t="shared" si="3"/>
        <v/>
      </c>
    </row>
    <row r="78" spans="1:6" x14ac:dyDescent="0.2">
      <c r="A78" s="66"/>
      <c r="B78" s="36"/>
      <c r="C78" s="77"/>
      <c r="D78" s="77" t="str">
        <f t="shared" si="4"/>
        <v/>
      </c>
      <c r="E78" s="13"/>
      <c r="F78" s="15" t="str">
        <f t="shared" si="3"/>
        <v/>
      </c>
    </row>
    <row r="79" spans="1:6" x14ac:dyDescent="0.2">
      <c r="A79" s="66"/>
      <c r="B79" s="31"/>
      <c r="C79" s="77"/>
      <c r="D79" s="77" t="str">
        <f t="shared" si="4"/>
        <v/>
      </c>
      <c r="E79" s="13"/>
      <c r="F79" s="15" t="str">
        <f t="shared" si="3"/>
        <v/>
      </c>
    </row>
    <row r="80" spans="1:6" x14ac:dyDescent="0.2">
      <c r="A80" s="66"/>
      <c r="B80" s="31"/>
      <c r="C80" s="77"/>
      <c r="D80" s="77" t="str">
        <f t="shared" si="4"/>
        <v/>
      </c>
      <c r="E80" s="13"/>
      <c r="F80" s="15" t="str">
        <f t="shared" si="3"/>
        <v/>
      </c>
    </row>
    <row r="81" spans="1:6" x14ac:dyDescent="0.2">
      <c r="A81" s="66"/>
      <c r="B81" s="31"/>
      <c r="C81" s="77"/>
      <c r="D81" s="77" t="str">
        <f t="shared" si="4"/>
        <v/>
      </c>
      <c r="E81" s="13"/>
      <c r="F81" s="15" t="str">
        <f t="shared" si="3"/>
        <v/>
      </c>
    </row>
    <row r="82" spans="1:6" x14ac:dyDescent="0.2">
      <c r="A82" s="66"/>
      <c r="B82" s="31"/>
      <c r="C82" s="77"/>
      <c r="D82" s="77" t="str">
        <f t="shared" si="4"/>
        <v/>
      </c>
      <c r="E82" s="13"/>
      <c r="F82" s="15" t="str">
        <f t="shared" si="3"/>
        <v/>
      </c>
    </row>
    <row r="83" spans="1:6" x14ac:dyDescent="0.2">
      <c r="A83" s="66"/>
      <c r="B83" s="31"/>
      <c r="C83" s="77"/>
      <c r="D83" s="77" t="str">
        <f t="shared" si="4"/>
        <v/>
      </c>
      <c r="E83" s="13"/>
      <c r="F83" s="15" t="str">
        <f t="shared" si="3"/>
        <v/>
      </c>
    </row>
    <row r="84" spans="1:6" x14ac:dyDescent="0.2">
      <c r="A84" s="66"/>
      <c r="B84" s="31"/>
      <c r="C84" s="77"/>
      <c r="D84" s="77" t="str">
        <f t="shared" si="4"/>
        <v/>
      </c>
      <c r="E84" s="13"/>
      <c r="F84" s="15" t="str">
        <f t="shared" si="3"/>
        <v/>
      </c>
    </row>
    <row r="85" spans="1:6" x14ac:dyDescent="0.2">
      <c r="A85" s="66"/>
      <c r="B85" s="31"/>
      <c r="C85" s="77"/>
      <c r="D85" s="77" t="str">
        <f t="shared" si="4"/>
        <v/>
      </c>
      <c r="E85" s="13"/>
      <c r="F85" s="15" t="str">
        <f t="shared" si="3"/>
        <v/>
      </c>
    </row>
    <row r="86" spans="1:6" x14ac:dyDescent="0.2">
      <c r="A86" s="66"/>
      <c r="B86" s="31"/>
      <c r="C86" s="77"/>
      <c r="D86" s="77" t="str">
        <f t="shared" si="4"/>
        <v/>
      </c>
      <c r="E86" s="13"/>
      <c r="F86" s="15" t="str">
        <f t="shared" si="3"/>
        <v/>
      </c>
    </row>
    <row r="87" spans="1:6" x14ac:dyDescent="0.2">
      <c r="A87" s="66"/>
      <c r="B87" s="31"/>
      <c r="C87" s="77"/>
      <c r="D87" s="77" t="str">
        <f t="shared" si="4"/>
        <v/>
      </c>
      <c r="E87" s="13"/>
      <c r="F87" s="15" t="str">
        <f t="shared" ref="F87:F98" si="5">IF(E87="","",RANK(E87,$E$8:$E$98,2))</f>
        <v/>
      </c>
    </row>
    <row r="88" spans="1:6" x14ac:dyDescent="0.2">
      <c r="A88" s="66"/>
      <c r="B88" s="31"/>
      <c r="C88" s="77"/>
      <c r="D88" s="77" t="str">
        <f t="shared" si="4"/>
        <v/>
      </c>
      <c r="E88" s="13"/>
      <c r="F88" s="15" t="str">
        <f t="shared" si="5"/>
        <v/>
      </c>
    </row>
    <row r="89" spans="1:6" x14ac:dyDescent="0.2">
      <c r="A89" s="66"/>
      <c r="B89" s="31"/>
      <c r="C89" s="77"/>
      <c r="D89" s="77" t="str">
        <f t="shared" si="4"/>
        <v/>
      </c>
      <c r="E89" s="13"/>
      <c r="F89" s="15" t="str">
        <f t="shared" si="5"/>
        <v/>
      </c>
    </row>
    <row r="90" spans="1:6" x14ac:dyDescent="0.2">
      <c r="A90" s="66"/>
      <c r="B90" s="31"/>
      <c r="C90" s="77"/>
      <c r="D90" s="77" t="str">
        <f t="shared" si="4"/>
        <v/>
      </c>
      <c r="E90" s="13"/>
      <c r="F90" s="15" t="str">
        <f t="shared" si="5"/>
        <v/>
      </c>
    </row>
    <row r="91" spans="1:6" x14ac:dyDescent="0.2">
      <c r="A91" s="66"/>
      <c r="B91" s="31"/>
      <c r="C91" s="77"/>
      <c r="D91" s="77" t="str">
        <f t="shared" si="4"/>
        <v/>
      </c>
      <c r="E91" s="13"/>
      <c r="F91" s="15" t="str">
        <f t="shared" si="5"/>
        <v/>
      </c>
    </row>
    <row r="92" spans="1:6" x14ac:dyDescent="0.2">
      <c r="A92" s="66"/>
      <c r="B92" s="31"/>
      <c r="C92" s="77"/>
      <c r="D92" s="77" t="str">
        <f t="shared" si="4"/>
        <v/>
      </c>
      <c r="E92" s="13"/>
      <c r="F92" s="15" t="str">
        <f t="shared" si="5"/>
        <v/>
      </c>
    </row>
    <row r="93" spans="1:6" x14ac:dyDescent="0.2">
      <c r="A93" s="66"/>
      <c r="B93" s="31"/>
      <c r="C93" s="77"/>
      <c r="D93" s="77" t="str">
        <f t="shared" si="4"/>
        <v/>
      </c>
      <c r="E93" s="13"/>
      <c r="F93" s="15" t="str">
        <f t="shared" si="5"/>
        <v/>
      </c>
    </row>
    <row r="94" spans="1:6" x14ac:dyDescent="0.2">
      <c r="A94" s="67"/>
      <c r="B94" s="52"/>
      <c r="C94" s="77"/>
      <c r="D94" s="77" t="str">
        <f t="shared" si="4"/>
        <v/>
      </c>
      <c r="E94" s="13"/>
      <c r="F94" s="15" t="str">
        <f t="shared" si="5"/>
        <v/>
      </c>
    </row>
    <row r="95" spans="1:6" x14ac:dyDescent="0.2">
      <c r="A95" s="67"/>
      <c r="B95" s="52"/>
      <c r="C95" s="77"/>
      <c r="D95" s="77" t="str">
        <f t="shared" si="4"/>
        <v/>
      </c>
      <c r="E95" s="13"/>
      <c r="F95" s="15" t="str">
        <f t="shared" si="5"/>
        <v/>
      </c>
    </row>
    <row r="96" spans="1:6" x14ac:dyDescent="0.2">
      <c r="A96" s="67"/>
      <c r="B96" s="52"/>
      <c r="C96" s="77"/>
      <c r="D96" s="77" t="str">
        <f t="shared" si="4"/>
        <v/>
      </c>
      <c r="E96" s="13"/>
      <c r="F96" s="15" t="str">
        <f t="shared" si="5"/>
        <v/>
      </c>
    </row>
    <row r="97" spans="1:6" x14ac:dyDescent="0.2">
      <c r="A97" s="68"/>
      <c r="B97" s="16"/>
      <c r="C97" s="77"/>
      <c r="D97" s="77" t="str">
        <f t="shared" si="4"/>
        <v/>
      </c>
      <c r="E97" s="13"/>
      <c r="F97" s="15" t="str">
        <f t="shared" si="5"/>
        <v/>
      </c>
    </row>
    <row r="98" spans="1:6" x14ac:dyDescent="0.2">
      <c r="A98" s="69"/>
      <c r="B98" s="37"/>
      <c r="C98" s="43"/>
      <c r="D98" s="43" t="str">
        <f t="shared" si="4"/>
        <v/>
      </c>
      <c r="E98" s="38"/>
      <c r="F98" s="39" t="str">
        <f t="shared" si="5"/>
        <v/>
      </c>
    </row>
    <row r="99" spans="1:6" x14ac:dyDescent="0.2">
      <c r="A99" s="70"/>
      <c r="B99" s="5"/>
      <c r="C99" s="54"/>
      <c r="D99" s="54"/>
      <c r="E99" s="5"/>
    </row>
    <row r="100" spans="1:6" x14ac:dyDescent="0.2">
      <c r="A100" s="71"/>
      <c r="B100" s="17"/>
      <c r="C100" s="18"/>
      <c r="D100" s="18"/>
      <c r="E100" s="19"/>
    </row>
    <row r="101" spans="1:6" x14ac:dyDescent="0.2">
      <c r="A101" s="27" t="s">
        <v>7</v>
      </c>
      <c r="B101" s="44"/>
      <c r="C101" s="45"/>
      <c r="D101" s="45"/>
      <c r="E101" s="46"/>
    </row>
    <row r="102" spans="1:6" x14ac:dyDescent="0.2">
      <c r="A102" s="71"/>
      <c r="C102" s="41" t="s">
        <v>26</v>
      </c>
      <c r="D102" s="41" t="s">
        <v>5</v>
      </c>
      <c r="E102" s="60" t="s">
        <v>5</v>
      </c>
      <c r="F102" s="64" t="s">
        <v>6</v>
      </c>
    </row>
    <row r="103" spans="1:6" x14ac:dyDescent="0.2">
      <c r="A103" s="72" t="s">
        <v>0</v>
      </c>
      <c r="B103" s="20" t="s">
        <v>1</v>
      </c>
      <c r="C103" s="40" t="s">
        <v>27</v>
      </c>
      <c r="D103" s="40" t="s">
        <v>10</v>
      </c>
      <c r="E103" s="58" t="s">
        <v>12</v>
      </c>
      <c r="F103" s="21" t="s">
        <v>12</v>
      </c>
    </row>
    <row r="104" spans="1:6" x14ac:dyDescent="0.2">
      <c r="A104" s="73" t="str">
        <f>IF(SUM(F$8:F$98)&lt;1,"",INDEX(A$8:A$98,MATCH(SMALL(F$8:F$98,ROW(A1)),F$8:F$98,0)))</f>
        <v>Knöpfli</v>
      </c>
      <c r="B104" s="10" t="str">
        <f>IF(SUM(F$8:F$98)&lt;1,"",INDEX(B$8:B$98,MATCH(SMALL(F$8:F$98,ROW(A1)),F$8:F$98,0)))</f>
        <v>Marco</v>
      </c>
      <c r="C104" s="81">
        <f>IF(SUM(F$8:F$98)&lt;1,"",INDEX(C$8:C$98,MATCH(SMALL(F$8:F$98,ROW(A1)),F$8:F$98,0)))</f>
        <v>87</v>
      </c>
      <c r="D104" s="61">
        <f>IF(SUM(F$8:F$98)&lt;1,"",INDEX(E$8:E$98,MATCH(SMALL(F$8:F$98,ROW(B1)),F$8:F$98,0)))</f>
        <v>11.97</v>
      </c>
      <c r="E104" s="22">
        <v>12.5</v>
      </c>
      <c r="F104" s="47">
        <f>IF(E104="","",RANK(E104,$E$104:$E$106,1))</f>
        <v>2</v>
      </c>
    </row>
    <row r="105" spans="1:6" x14ac:dyDescent="0.2">
      <c r="A105" s="74" t="str">
        <f>IF(SUM(F$8:F$98)&lt;1,"",INDEX(A$8:A$98,MATCH(SMALL(F$8:F$98,ROW(A2)),F$8:F$98,0)))</f>
        <v>Bucher</v>
      </c>
      <c r="B105" s="14" t="str">
        <f>IF(SUM(F$8:F$98)&lt;1,"",INDEX(B$8:B$98,MATCH(SMALL(F$8:F$98,ROW(A2)),F$8:F$98,0)))</f>
        <v>Nino</v>
      </c>
      <c r="C105" s="82">
        <f>IF(SUM(F$8:F$98)&lt;1,"",INDEX(C$8:C$98,MATCH(SMALL(F$8:F$98,ROW(A2)),F$8:F$98,0)))</f>
        <v>81</v>
      </c>
      <c r="D105" s="62">
        <f>IF(SUM(F$8:F$98)&lt;1,"",INDEX(E$8:E$98,MATCH(SMALL(F$8:F$98,ROW(B2)),F$8:F$98,0)))</f>
        <v>11.98</v>
      </c>
      <c r="E105" s="23">
        <v>11.93</v>
      </c>
      <c r="F105" s="48">
        <f t="shared" ref="F105:F106" si="6">IF(E105="","",RANK(E105,$E$104:$E$106,1))</f>
        <v>1</v>
      </c>
    </row>
    <row r="106" spans="1:6" x14ac:dyDescent="0.2">
      <c r="A106" s="75" t="str">
        <f>IF(SUM(F$8:F$98)&lt;1,"",INDEX(A$8:A$98,MATCH(SMALL(F$8:F$98,ROW(A3)),F$8:F$98,0)))</f>
        <v>Oliveira Teixeira</v>
      </c>
      <c r="B106" s="24" t="str">
        <f>IF(SUM(F$8:F$98)&lt;1,"",INDEX(B$8:B$98,MATCH(SMALL(F$8:F$98,ROW(A3)),F$8:F$98,0)))</f>
        <v>Gabriel</v>
      </c>
      <c r="C106" s="83">
        <f>IF(SUM(F$8:F$98)&lt;1,"",INDEX(C$8:C$98,MATCH(SMALL(F$8:F$98,ROW(A3)),F$8:F$98,0)))</f>
        <v>92</v>
      </c>
      <c r="D106" s="63">
        <f>IF(SUM(F$8:F$98)&lt;1,"",INDEX(E$8:E$98,MATCH(SMALL(F$8:F$98,ROW(B3)),F$8:F$98,0)))</f>
        <v>12.96</v>
      </c>
      <c r="E106" s="25">
        <v>13.41</v>
      </c>
      <c r="F106" s="49">
        <f t="shared" si="6"/>
        <v>3</v>
      </c>
    </row>
    <row r="107" spans="1:6" x14ac:dyDescent="0.2">
      <c r="A107" s="70"/>
      <c r="B107" s="5"/>
      <c r="C107" s="5"/>
      <c r="D107" s="5"/>
      <c r="E107" s="5"/>
      <c r="F107" s="5"/>
    </row>
    <row r="108" spans="1:6" x14ac:dyDescent="0.2">
      <c r="A108" s="70"/>
      <c r="B108" s="5"/>
      <c r="C108" s="5"/>
      <c r="D108" s="5"/>
      <c r="E108" s="5"/>
      <c r="F108" s="5"/>
    </row>
    <row r="109" spans="1:6" ht="15.75" x14ac:dyDescent="0.25">
      <c r="A109" s="76" t="str">
        <f>A3</f>
        <v>De schnöuscht Nebiker, Kategorie D</v>
      </c>
      <c r="B109" s="59"/>
      <c r="C109" s="5"/>
      <c r="D109" s="5"/>
      <c r="E109" s="5"/>
      <c r="F109" s="5"/>
    </row>
    <row r="110" spans="1:6" x14ac:dyDescent="0.2">
      <c r="A110" s="70"/>
      <c r="B110" s="5"/>
      <c r="C110" s="5"/>
      <c r="D110" s="5"/>
      <c r="E110" s="5"/>
      <c r="F110" s="5"/>
    </row>
    <row r="111" spans="1:6" ht="15" x14ac:dyDescent="0.25">
      <c r="A111" s="50" t="str">
        <f>IF(SUM(D104:D106)&lt;1,"",IF(F104=1,A104,IF(F105=1,A105,IF(F106=1,A106))))</f>
        <v>Bucher</v>
      </c>
      <c r="B111" s="51" t="str">
        <f>IF(SUM(D104:D106)&lt;1,"",IF(F104=1,B104,IF(F105=1,B105,IF(F106=1,B106))))</f>
        <v>Nino</v>
      </c>
      <c r="C111" s="87">
        <f>IF(SUM(E104:E106)&lt;1,"",IF(F104=1,E104,IF(F105=1,E105,IF(F106=1,E106))))</f>
        <v>11.93</v>
      </c>
      <c r="D111" s="88"/>
      <c r="E111" s="88"/>
    </row>
  </sheetData>
  <sortState ref="A8:M24">
    <sortCondition ref="A8"/>
  </sortState>
  <mergeCells count="7">
    <mergeCell ref="C111:E111"/>
    <mergeCell ref="F5:F7"/>
    <mergeCell ref="A5:A7"/>
    <mergeCell ref="B5:B7"/>
    <mergeCell ref="D5:D7"/>
    <mergeCell ref="E5:E7"/>
    <mergeCell ref="C5:C7"/>
  </mergeCells>
  <conditionalFormatting sqref="A8:E98">
    <cfRule type="expression" dxfId="16" priority="3">
      <formula>MOD(ROUNDUP(SUBTOTAL(103,$A$8:$A8)/3,0),2)=1</formula>
    </cfRule>
  </conditionalFormatting>
  <conditionalFormatting sqref="F8:F98">
    <cfRule type="expression" dxfId="15" priority="2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13"/>
  <sheetViews>
    <sheetView showWhiteSpace="0" topLeftCell="A79" zoomScaleNormal="100" workbookViewId="0">
      <selection activeCell="E108" sqref="E108"/>
    </sheetView>
  </sheetViews>
  <sheetFormatPr baseColWidth="10" defaultColWidth="11.42578125" defaultRowHeight="12.75" x14ac:dyDescent="0.2"/>
  <cols>
    <col min="1" max="1" width="21.7109375" style="3" customWidth="1"/>
    <col min="2" max="2" width="17.85546875" style="3" customWidth="1"/>
    <col min="3" max="4" width="7.5703125" style="26" customWidth="1"/>
    <col min="5" max="5" width="8.28515625" style="3" customWidth="1"/>
    <col min="6" max="6" width="7.28515625" style="3" customWidth="1"/>
    <col min="7" max="8" width="12.7109375" style="3" customWidth="1"/>
    <col min="9" max="13" width="11.42578125" style="3"/>
    <col min="14" max="16384" width="11.42578125" style="42"/>
  </cols>
  <sheetData>
    <row r="1" spans="1:13" ht="3" customHeight="1" x14ac:dyDescent="0.2">
      <c r="A1" s="1"/>
      <c r="B1" s="1"/>
      <c r="C1" s="55"/>
      <c r="D1" s="55"/>
      <c r="E1" s="1"/>
      <c r="F1" s="1"/>
      <c r="G1" s="2"/>
      <c r="H1" s="2"/>
    </row>
    <row r="2" spans="1:13" x14ac:dyDescent="0.2">
      <c r="A2" s="4"/>
      <c r="B2" s="5"/>
      <c r="C2" s="56"/>
      <c r="D2" s="56"/>
      <c r="E2" s="5"/>
      <c r="F2" s="5"/>
    </row>
    <row r="3" spans="1:13" x14ac:dyDescent="0.2">
      <c r="A3" s="4" t="s">
        <v>21</v>
      </c>
      <c r="B3" s="5"/>
      <c r="C3" s="56"/>
      <c r="D3" s="56"/>
      <c r="E3" s="6"/>
      <c r="F3" s="6">
        <v>2018</v>
      </c>
    </row>
    <row r="4" spans="1:13" x14ac:dyDescent="0.2">
      <c r="A4" s="5"/>
      <c r="B4" s="7"/>
      <c r="C4" s="57"/>
      <c r="D4" s="57"/>
      <c r="E4" s="7"/>
      <c r="F4" s="5"/>
    </row>
    <row r="5" spans="1:13" ht="12.75" customHeight="1" x14ac:dyDescent="0.2">
      <c r="A5" s="90" t="s">
        <v>0</v>
      </c>
      <c r="B5" s="91" t="s">
        <v>1</v>
      </c>
      <c r="C5" s="92" t="s">
        <v>25</v>
      </c>
      <c r="D5" s="92" t="s">
        <v>2</v>
      </c>
      <c r="E5" s="92" t="s">
        <v>3</v>
      </c>
      <c r="F5" s="89" t="s">
        <v>4</v>
      </c>
    </row>
    <row r="6" spans="1:13" x14ac:dyDescent="0.2">
      <c r="A6" s="90"/>
      <c r="B6" s="91"/>
      <c r="C6" s="92"/>
      <c r="D6" s="92"/>
      <c r="E6" s="92"/>
      <c r="F6" s="89"/>
    </row>
    <row r="7" spans="1:13" x14ac:dyDescent="0.2">
      <c r="A7" s="90"/>
      <c r="B7" s="91"/>
      <c r="C7" s="92"/>
      <c r="D7" s="92"/>
      <c r="E7" s="92"/>
      <c r="F7" s="89"/>
      <c r="G7" s="8"/>
      <c r="H7" s="8"/>
      <c r="I7" s="8"/>
      <c r="J7" s="8"/>
      <c r="K7" s="8"/>
      <c r="L7" s="8"/>
      <c r="M7" s="8"/>
    </row>
    <row r="8" spans="1:13" x14ac:dyDescent="0.2">
      <c r="A8" s="65" t="s">
        <v>138</v>
      </c>
      <c r="B8" s="86" t="s">
        <v>139</v>
      </c>
      <c r="C8" s="77">
        <v>62</v>
      </c>
      <c r="D8" s="77">
        <v>2009</v>
      </c>
      <c r="E8" s="9">
        <v>15.41</v>
      </c>
      <c r="F8" s="11">
        <f t="shared" ref="F8:F24" si="0">IF(E8="","",RANK(E8,$E$8:$E$100,2))</f>
        <v>9</v>
      </c>
    </row>
    <row r="9" spans="1:13" x14ac:dyDescent="0.2">
      <c r="A9" s="66" t="s">
        <v>127</v>
      </c>
      <c r="B9" s="29" t="s">
        <v>82</v>
      </c>
      <c r="C9" s="77">
        <v>63</v>
      </c>
      <c r="D9" s="77">
        <v>2009</v>
      </c>
      <c r="E9" s="13">
        <v>15.5</v>
      </c>
      <c r="F9" s="15">
        <f t="shared" si="0"/>
        <v>10</v>
      </c>
    </row>
    <row r="10" spans="1:13" x14ac:dyDescent="0.2">
      <c r="A10" s="66" t="s">
        <v>134</v>
      </c>
      <c r="B10" s="52" t="s">
        <v>135</v>
      </c>
      <c r="C10" s="77">
        <v>64</v>
      </c>
      <c r="D10" s="77">
        <v>2010</v>
      </c>
      <c r="E10" s="13">
        <v>13.85</v>
      </c>
      <c r="F10" s="15">
        <f t="shared" si="0"/>
        <v>2</v>
      </c>
    </row>
    <row r="11" spans="1:13" x14ac:dyDescent="0.2">
      <c r="A11" s="66"/>
      <c r="B11" s="52"/>
      <c r="C11" s="77"/>
      <c r="D11" s="77"/>
      <c r="E11" s="13"/>
      <c r="F11" s="15" t="str">
        <f t="shared" si="0"/>
        <v/>
      </c>
    </row>
    <row r="12" spans="1:13" x14ac:dyDescent="0.2">
      <c r="A12" s="66" t="s">
        <v>158</v>
      </c>
      <c r="B12" s="52" t="s">
        <v>159</v>
      </c>
      <c r="C12" s="77">
        <v>66</v>
      </c>
      <c r="D12" s="77">
        <v>2009</v>
      </c>
      <c r="E12" s="13">
        <v>15.23</v>
      </c>
      <c r="F12" s="15">
        <f t="shared" si="0"/>
        <v>8</v>
      </c>
    </row>
    <row r="13" spans="1:13" x14ac:dyDescent="0.2">
      <c r="A13" s="66" t="s">
        <v>197</v>
      </c>
      <c r="B13" s="53" t="s">
        <v>229</v>
      </c>
      <c r="C13" s="77">
        <v>67</v>
      </c>
      <c r="D13" s="77">
        <v>2010</v>
      </c>
      <c r="E13" s="13">
        <v>14.49</v>
      </c>
      <c r="F13" s="15">
        <f t="shared" si="0"/>
        <v>6</v>
      </c>
    </row>
    <row r="14" spans="1:13" x14ac:dyDescent="0.2">
      <c r="A14" s="66"/>
      <c r="B14" s="53"/>
      <c r="C14" s="77"/>
      <c r="D14" s="77"/>
      <c r="E14" s="13"/>
      <c r="F14" s="15" t="str">
        <f t="shared" si="0"/>
        <v/>
      </c>
    </row>
    <row r="15" spans="1:13" x14ac:dyDescent="0.2">
      <c r="A15" s="66" t="s">
        <v>54</v>
      </c>
      <c r="B15" s="52" t="s">
        <v>221</v>
      </c>
      <c r="C15" s="77">
        <v>69</v>
      </c>
      <c r="D15" s="77">
        <v>2010</v>
      </c>
      <c r="E15" s="13">
        <v>14.5</v>
      </c>
      <c r="F15" s="15">
        <f t="shared" si="0"/>
        <v>7</v>
      </c>
    </row>
    <row r="16" spans="1:13" x14ac:dyDescent="0.2">
      <c r="A16" s="66" t="s">
        <v>54</v>
      </c>
      <c r="B16" s="53" t="s">
        <v>145</v>
      </c>
      <c r="C16" s="77">
        <v>70</v>
      </c>
      <c r="D16" s="77">
        <v>2010</v>
      </c>
      <c r="E16" s="13">
        <v>15.97</v>
      </c>
      <c r="F16" s="15">
        <f t="shared" si="0"/>
        <v>12</v>
      </c>
    </row>
    <row r="17" spans="1:8" x14ac:dyDescent="0.2">
      <c r="A17" s="66" t="s">
        <v>204</v>
      </c>
      <c r="B17" s="30" t="s">
        <v>230</v>
      </c>
      <c r="C17" s="77">
        <v>71</v>
      </c>
      <c r="D17" s="77">
        <v>2010</v>
      </c>
      <c r="E17" s="13">
        <v>14.07</v>
      </c>
      <c r="F17" s="15">
        <f t="shared" si="0"/>
        <v>4</v>
      </c>
    </row>
    <row r="18" spans="1:8" x14ac:dyDescent="0.2">
      <c r="A18" s="66" t="s">
        <v>219</v>
      </c>
      <c r="B18" s="53" t="s">
        <v>220</v>
      </c>
      <c r="C18" s="77">
        <v>72</v>
      </c>
      <c r="D18" s="77">
        <v>2010</v>
      </c>
      <c r="E18" s="13">
        <v>16.43</v>
      </c>
      <c r="F18" s="15">
        <f t="shared" si="0"/>
        <v>13</v>
      </c>
    </row>
    <row r="19" spans="1:8" x14ac:dyDescent="0.2">
      <c r="A19" s="66" t="s">
        <v>176</v>
      </c>
      <c r="B19" s="53" t="s">
        <v>218</v>
      </c>
      <c r="C19" s="77">
        <v>73</v>
      </c>
      <c r="D19" s="77">
        <v>2009</v>
      </c>
      <c r="E19" s="13">
        <v>16.850000000000001</v>
      </c>
      <c r="F19" s="15">
        <f t="shared" si="0"/>
        <v>14</v>
      </c>
    </row>
    <row r="20" spans="1:8" x14ac:dyDescent="0.2">
      <c r="A20" s="66" t="s">
        <v>143</v>
      </c>
      <c r="B20" s="52" t="s">
        <v>144</v>
      </c>
      <c r="C20" s="77">
        <v>74</v>
      </c>
      <c r="D20" s="77">
        <v>2010</v>
      </c>
      <c r="E20" s="13">
        <v>17.25</v>
      </c>
      <c r="F20" s="15">
        <f t="shared" si="0"/>
        <v>15</v>
      </c>
    </row>
    <row r="21" spans="1:8" x14ac:dyDescent="0.2">
      <c r="A21" s="66" t="s">
        <v>92</v>
      </c>
      <c r="B21" s="30" t="s">
        <v>110</v>
      </c>
      <c r="C21" s="77">
        <v>75</v>
      </c>
      <c r="D21" s="77">
        <v>2009</v>
      </c>
      <c r="E21" s="13">
        <v>13.26</v>
      </c>
      <c r="F21" s="15">
        <f t="shared" si="0"/>
        <v>1</v>
      </c>
      <c r="H21" s="12"/>
    </row>
    <row r="22" spans="1:8" x14ac:dyDescent="0.2">
      <c r="A22" s="66" t="s">
        <v>227</v>
      </c>
      <c r="B22" s="53" t="s">
        <v>228</v>
      </c>
      <c r="C22" s="77">
        <v>76</v>
      </c>
      <c r="D22" s="77">
        <v>2009</v>
      </c>
      <c r="E22" s="13">
        <v>14.23</v>
      </c>
      <c r="F22" s="15">
        <f t="shared" si="0"/>
        <v>5</v>
      </c>
    </row>
    <row r="23" spans="1:8" x14ac:dyDescent="0.2">
      <c r="A23" s="66" t="s">
        <v>80</v>
      </c>
      <c r="B23" s="53" t="s">
        <v>217</v>
      </c>
      <c r="C23" s="77">
        <v>77</v>
      </c>
      <c r="D23" s="77">
        <v>2010</v>
      </c>
      <c r="E23" s="13">
        <v>15.83</v>
      </c>
      <c r="F23" s="15">
        <f t="shared" si="0"/>
        <v>11</v>
      </c>
    </row>
    <row r="24" spans="1:8" x14ac:dyDescent="0.2">
      <c r="A24" s="66" t="s">
        <v>136</v>
      </c>
      <c r="B24" s="53" t="s">
        <v>145</v>
      </c>
      <c r="C24" s="77">
        <v>78</v>
      </c>
      <c r="D24" s="77">
        <v>2010</v>
      </c>
      <c r="E24" s="13">
        <v>13.93</v>
      </c>
      <c r="F24" s="15">
        <f t="shared" si="0"/>
        <v>3</v>
      </c>
    </row>
    <row r="25" spans="1:8" x14ac:dyDescent="0.2">
      <c r="A25" s="66"/>
      <c r="B25" s="53"/>
      <c r="C25" s="77"/>
      <c r="D25" s="77"/>
      <c r="E25" s="13"/>
      <c r="F25" s="15" t="str">
        <f t="shared" ref="F25:F71" si="1">IF(E25="","",RANK(E25,$E$8:$E$100,2))</f>
        <v/>
      </c>
    </row>
    <row r="26" spans="1:8" x14ac:dyDescent="0.2">
      <c r="A26" s="66"/>
      <c r="B26" s="53"/>
      <c r="C26" s="77"/>
      <c r="D26" s="77" t="str">
        <f t="shared" ref="D26:D72" si="2">IF(A26="","","E")</f>
        <v/>
      </c>
      <c r="E26" s="13"/>
      <c r="F26" s="15" t="str">
        <f t="shared" si="1"/>
        <v/>
      </c>
    </row>
    <row r="27" spans="1:8" x14ac:dyDescent="0.2">
      <c r="A27" s="66"/>
      <c r="B27" s="52"/>
      <c r="C27" s="77"/>
      <c r="D27" s="77" t="str">
        <f t="shared" si="2"/>
        <v/>
      </c>
      <c r="E27" s="13"/>
      <c r="F27" s="15" t="str">
        <f t="shared" si="1"/>
        <v/>
      </c>
    </row>
    <row r="28" spans="1:8" x14ac:dyDescent="0.2">
      <c r="A28" s="66"/>
      <c r="B28" s="53"/>
      <c r="C28" s="77"/>
      <c r="D28" s="77" t="str">
        <f t="shared" si="2"/>
        <v/>
      </c>
      <c r="E28" s="13"/>
      <c r="F28" s="15" t="str">
        <f t="shared" si="1"/>
        <v/>
      </c>
    </row>
    <row r="29" spans="1:8" x14ac:dyDescent="0.2">
      <c r="A29" s="66"/>
      <c r="B29" s="53"/>
      <c r="C29" s="77"/>
      <c r="D29" s="77" t="str">
        <f t="shared" si="2"/>
        <v/>
      </c>
      <c r="E29" s="13"/>
      <c r="F29" s="15" t="str">
        <f t="shared" si="1"/>
        <v/>
      </c>
    </row>
    <row r="30" spans="1:8" x14ac:dyDescent="0.2">
      <c r="A30" s="66"/>
      <c r="B30" s="53"/>
      <c r="C30" s="77"/>
      <c r="D30" s="77" t="str">
        <f t="shared" si="2"/>
        <v/>
      </c>
      <c r="E30" s="13"/>
      <c r="F30" s="15" t="str">
        <f t="shared" si="1"/>
        <v/>
      </c>
    </row>
    <row r="31" spans="1:8" x14ac:dyDescent="0.2">
      <c r="A31" s="66"/>
      <c r="B31" s="52"/>
      <c r="C31" s="77"/>
      <c r="D31" s="77" t="str">
        <f t="shared" si="2"/>
        <v/>
      </c>
      <c r="E31" s="13"/>
      <c r="F31" s="15" t="str">
        <f t="shared" si="1"/>
        <v/>
      </c>
    </row>
    <row r="32" spans="1:8" x14ac:dyDescent="0.2">
      <c r="A32" s="66"/>
      <c r="B32" s="53"/>
      <c r="C32" s="77"/>
      <c r="D32" s="77" t="str">
        <f t="shared" si="2"/>
        <v/>
      </c>
      <c r="E32" s="13"/>
      <c r="F32" s="15" t="str">
        <f t="shared" si="1"/>
        <v/>
      </c>
    </row>
    <row r="33" spans="1:6" x14ac:dyDescent="0.2">
      <c r="A33" s="66"/>
      <c r="B33" s="53"/>
      <c r="C33" s="77"/>
      <c r="D33" s="77" t="str">
        <f t="shared" si="2"/>
        <v/>
      </c>
      <c r="E33" s="13"/>
      <c r="F33" s="15" t="str">
        <f t="shared" si="1"/>
        <v/>
      </c>
    </row>
    <row r="34" spans="1:6" x14ac:dyDescent="0.2">
      <c r="A34" s="66"/>
      <c r="B34" s="53"/>
      <c r="C34" s="77"/>
      <c r="D34" s="77" t="str">
        <f t="shared" si="2"/>
        <v/>
      </c>
      <c r="E34" s="13"/>
      <c r="F34" s="15" t="str">
        <f t="shared" si="1"/>
        <v/>
      </c>
    </row>
    <row r="35" spans="1:6" x14ac:dyDescent="0.2">
      <c r="A35" s="66"/>
      <c r="B35" s="53"/>
      <c r="C35" s="77"/>
      <c r="D35" s="77" t="str">
        <f t="shared" si="2"/>
        <v/>
      </c>
      <c r="E35" s="13"/>
      <c r="F35" s="15" t="str">
        <f t="shared" si="1"/>
        <v/>
      </c>
    </row>
    <row r="36" spans="1:6" x14ac:dyDescent="0.2">
      <c r="A36" s="66"/>
      <c r="B36" s="53"/>
      <c r="C36" s="77"/>
      <c r="D36" s="77" t="str">
        <f t="shared" si="2"/>
        <v/>
      </c>
      <c r="E36" s="13"/>
      <c r="F36" s="15" t="str">
        <f t="shared" si="1"/>
        <v/>
      </c>
    </row>
    <row r="37" spans="1:6" x14ac:dyDescent="0.2">
      <c r="A37" s="66"/>
      <c r="B37" s="53"/>
      <c r="C37" s="77"/>
      <c r="D37" s="77" t="str">
        <f t="shared" si="2"/>
        <v/>
      </c>
      <c r="E37" s="13"/>
      <c r="F37" s="15" t="str">
        <f t="shared" si="1"/>
        <v/>
      </c>
    </row>
    <row r="38" spans="1:6" x14ac:dyDescent="0.2">
      <c r="A38" s="66"/>
      <c r="B38" s="53"/>
      <c r="C38" s="77"/>
      <c r="D38" s="77" t="str">
        <f t="shared" si="2"/>
        <v/>
      </c>
      <c r="E38" s="13"/>
      <c r="F38" s="15" t="str">
        <f t="shared" si="1"/>
        <v/>
      </c>
    </row>
    <row r="39" spans="1:6" x14ac:dyDescent="0.2">
      <c r="A39" s="66"/>
      <c r="B39" s="53"/>
      <c r="C39" s="77"/>
      <c r="D39" s="77" t="str">
        <f t="shared" si="2"/>
        <v/>
      </c>
      <c r="E39" s="13"/>
      <c r="F39" s="15" t="str">
        <f t="shared" si="1"/>
        <v/>
      </c>
    </row>
    <row r="40" spans="1:6" x14ac:dyDescent="0.2">
      <c r="A40" s="66"/>
      <c r="B40" s="31"/>
      <c r="C40" s="77"/>
      <c r="D40" s="77" t="str">
        <f t="shared" si="2"/>
        <v/>
      </c>
      <c r="E40" s="13"/>
      <c r="F40" s="15" t="str">
        <f t="shared" si="1"/>
        <v/>
      </c>
    </row>
    <row r="41" spans="1:6" x14ac:dyDescent="0.2">
      <c r="A41" s="66"/>
      <c r="B41" s="31"/>
      <c r="C41" s="77"/>
      <c r="D41" s="77" t="str">
        <f t="shared" si="2"/>
        <v/>
      </c>
      <c r="E41" s="13"/>
      <c r="F41" s="15" t="str">
        <f t="shared" si="1"/>
        <v/>
      </c>
    </row>
    <row r="42" spans="1:6" x14ac:dyDescent="0.2">
      <c r="A42" s="66"/>
      <c r="B42" s="31"/>
      <c r="C42" s="77"/>
      <c r="D42" s="77" t="str">
        <f t="shared" si="2"/>
        <v/>
      </c>
      <c r="E42" s="13"/>
      <c r="F42" s="15" t="str">
        <f t="shared" si="1"/>
        <v/>
      </c>
    </row>
    <row r="43" spans="1:6" x14ac:dyDescent="0.2">
      <c r="A43" s="66"/>
      <c r="B43" s="32"/>
      <c r="C43" s="77"/>
      <c r="D43" s="77" t="str">
        <f t="shared" si="2"/>
        <v/>
      </c>
      <c r="E43" s="13"/>
      <c r="F43" s="15" t="str">
        <f t="shared" si="1"/>
        <v/>
      </c>
    </row>
    <row r="44" spans="1:6" x14ac:dyDescent="0.2">
      <c r="A44" s="66"/>
      <c r="B44" s="32"/>
      <c r="C44" s="77"/>
      <c r="D44" s="77" t="str">
        <f t="shared" si="2"/>
        <v/>
      </c>
      <c r="E44" s="13"/>
      <c r="F44" s="15" t="str">
        <f t="shared" si="1"/>
        <v/>
      </c>
    </row>
    <row r="45" spans="1:6" x14ac:dyDescent="0.2">
      <c r="A45" s="66"/>
      <c r="B45" s="32"/>
      <c r="C45" s="77"/>
      <c r="D45" s="77" t="str">
        <f t="shared" si="2"/>
        <v/>
      </c>
      <c r="E45" s="13"/>
      <c r="F45" s="15" t="str">
        <f t="shared" si="1"/>
        <v/>
      </c>
    </row>
    <row r="46" spans="1:6" x14ac:dyDescent="0.2">
      <c r="A46" s="66"/>
      <c r="B46" s="32"/>
      <c r="C46" s="77"/>
      <c r="D46" s="77" t="str">
        <f t="shared" si="2"/>
        <v/>
      </c>
      <c r="E46" s="13"/>
      <c r="F46" s="15" t="str">
        <f t="shared" si="1"/>
        <v/>
      </c>
    </row>
    <row r="47" spans="1:6" x14ac:dyDescent="0.2">
      <c r="A47" s="66"/>
      <c r="B47" s="31"/>
      <c r="C47" s="77"/>
      <c r="D47" s="77" t="str">
        <f t="shared" si="2"/>
        <v/>
      </c>
      <c r="E47" s="13"/>
      <c r="F47" s="15" t="str">
        <f t="shared" si="1"/>
        <v/>
      </c>
    </row>
    <row r="48" spans="1:6" x14ac:dyDescent="0.2">
      <c r="A48" s="66"/>
      <c r="B48" s="33"/>
      <c r="C48" s="77"/>
      <c r="D48" s="77" t="str">
        <f t="shared" si="2"/>
        <v/>
      </c>
      <c r="E48" s="13"/>
      <c r="F48" s="15" t="str">
        <f t="shared" si="1"/>
        <v/>
      </c>
    </row>
    <row r="49" spans="1:6" x14ac:dyDescent="0.2">
      <c r="A49" s="66"/>
      <c r="B49" s="33"/>
      <c r="C49" s="77"/>
      <c r="D49" s="77" t="str">
        <f t="shared" si="2"/>
        <v/>
      </c>
      <c r="E49" s="13"/>
      <c r="F49" s="15" t="str">
        <f t="shared" si="1"/>
        <v/>
      </c>
    </row>
    <row r="50" spans="1:6" x14ac:dyDescent="0.2">
      <c r="A50" s="66"/>
      <c r="B50" s="31"/>
      <c r="C50" s="77"/>
      <c r="D50" s="77" t="str">
        <f t="shared" si="2"/>
        <v/>
      </c>
      <c r="E50" s="13"/>
      <c r="F50" s="15" t="str">
        <f t="shared" si="1"/>
        <v/>
      </c>
    </row>
    <row r="51" spans="1:6" x14ac:dyDescent="0.2">
      <c r="A51" s="66"/>
      <c r="B51" s="31"/>
      <c r="C51" s="77"/>
      <c r="D51" s="77" t="str">
        <f t="shared" si="2"/>
        <v/>
      </c>
      <c r="E51" s="13"/>
      <c r="F51" s="15" t="str">
        <f t="shared" si="1"/>
        <v/>
      </c>
    </row>
    <row r="52" spans="1:6" x14ac:dyDescent="0.2">
      <c r="A52" s="66"/>
      <c r="B52" s="34"/>
      <c r="C52" s="77"/>
      <c r="D52" s="77" t="str">
        <f t="shared" si="2"/>
        <v/>
      </c>
      <c r="E52" s="13"/>
      <c r="F52" s="15" t="str">
        <f t="shared" si="1"/>
        <v/>
      </c>
    </row>
    <row r="53" spans="1:6" x14ac:dyDescent="0.2">
      <c r="A53" s="66"/>
      <c r="B53" s="30"/>
      <c r="C53" s="77"/>
      <c r="D53" s="77" t="str">
        <f t="shared" si="2"/>
        <v/>
      </c>
      <c r="E53" s="13"/>
      <c r="F53" s="15" t="str">
        <f t="shared" si="1"/>
        <v/>
      </c>
    </row>
    <row r="54" spans="1:6" x14ac:dyDescent="0.2">
      <c r="A54" s="66"/>
      <c r="B54" s="30"/>
      <c r="C54" s="77"/>
      <c r="D54" s="77" t="str">
        <f t="shared" si="2"/>
        <v/>
      </c>
      <c r="E54" s="13"/>
      <c r="F54" s="15" t="str">
        <f t="shared" si="1"/>
        <v/>
      </c>
    </row>
    <row r="55" spans="1:6" x14ac:dyDescent="0.2">
      <c r="A55" s="66"/>
      <c r="B55" s="53"/>
      <c r="C55" s="77"/>
      <c r="D55" s="77" t="str">
        <f t="shared" si="2"/>
        <v/>
      </c>
      <c r="E55" s="13"/>
      <c r="F55" s="15" t="str">
        <f t="shared" si="1"/>
        <v/>
      </c>
    </row>
    <row r="56" spans="1:6" x14ac:dyDescent="0.2">
      <c r="A56" s="66"/>
      <c r="B56" s="53"/>
      <c r="C56" s="77"/>
      <c r="D56" s="77" t="str">
        <f t="shared" si="2"/>
        <v/>
      </c>
      <c r="E56" s="13"/>
      <c r="F56" s="15" t="str">
        <f t="shared" si="1"/>
        <v/>
      </c>
    </row>
    <row r="57" spans="1:6" x14ac:dyDescent="0.2">
      <c r="A57" s="66"/>
      <c r="B57" s="53"/>
      <c r="C57" s="77"/>
      <c r="D57" s="77" t="str">
        <f t="shared" si="2"/>
        <v/>
      </c>
      <c r="E57" s="13"/>
      <c r="F57" s="15" t="str">
        <f t="shared" si="1"/>
        <v/>
      </c>
    </row>
    <row r="58" spans="1:6" x14ac:dyDescent="0.2">
      <c r="A58" s="66"/>
      <c r="B58" s="53"/>
      <c r="C58" s="77"/>
      <c r="D58" s="77" t="str">
        <f t="shared" si="2"/>
        <v/>
      </c>
      <c r="E58" s="13"/>
      <c r="F58" s="15" t="str">
        <f t="shared" si="1"/>
        <v/>
      </c>
    </row>
    <row r="59" spans="1:6" x14ac:dyDescent="0.2">
      <c r="A59" s="66"/>
      <c r="B59" s="53"/>
      <c r="C59" s="77"/>
      <c r="D59" s="77" t="str">
        <f t="shared" si="2"/>
        <v/>
      </c>
      <c r="E59" s="13"/>
      <c r="F59" s="15" t="str">
        <f t="shared" si="1"/>
        <v/>
      </c>
    </row>
    <row r="60" spans="1:6" x14ac:dyDescent="0.2">
      <c r="A60" s="66"/>
      <c r="B60" s="53"/>
      <c r="C60" s="77"/>
      <c r="D60" s="77" t="str">
        <f t="shared" si="2"/>
        <v/>
      </c>
      <c r="E60" s="13"/>
      <c r="F60" s="15" t="str">
        <f t="shared" si="1"/>
        <v/>
      </c>
    </row>
    <row r="61" spans="1:6" x14ac:dyDescent="0.2">
      <c r="A61" s="66"/>
      <c r="B61" s="53"/>
      <c r="C61" s="77"/>
      <c r="D61" s="77" t="str">
        <f t="shared" si="2"/>
        <v/>
      </c>
      <c r="E61" s="13"/>
      <c r="F61" s="15" t="str">
        <f t="shared" si="1"/>
        <v/>
      </c>
    </row>
    <row r="62" spans="1:6" x14ac:dyDescent="0.2">
      <c r="A62" s="66"/>
      <c r="B62" s="53"/>
      <c r="C62" s="77"/>
      <c r="D62" s="77" t="str">
        <f t="shared" si="2"/>
        <v/>
      </c>
      <c r="E62" s="13"/>
      <c r="F62" s="15" t="str">
        <f t="shared" si="1"/>
        <v/>
      </c>
    </row>
    <row r="63" spans="1:6" x14ac:dyDescent="0.2">
      <c r="A63" s="66"/>
      <c r="B63" s="53"/>
      <c r="C63" s="77"/>
      <c r="D63" s="77" t="str">
        <f t="shared" si="2"/>
        <v/>
      </c>
      <c r="E63" s="13"/>
      <c r="F63" s="15" t="str">
        <f t="shared" si="1"/>
        <v/>
      </c>
    </row>
    <row r="64" spans="1:6" x14ac:dyDescent="0.2">
      <c r="A64" s="66"/>
      <c r="B64" s="53"/>
      <c r="C64" s="77"/>
      <c r="D64" s="77" t="str">
        <f t="shared" si="2"/>
        <v/>
      </c>
      <c r="E64" s="13"/>
      <c r="F64" s="15" t="str">
        <f t="shared" si="1"/>
        <v/>
      </c>
    </row>
    <row r="65" spans="1:6" x14ac:dyDescent="0.2">
      <c r="A65" s="66"/>
      <c r="B65" s="53"/>
      <c r="C65" s="77"/>
      <c r="D65" s="77" t="str">
        <f t="shared" si="2"/>
        <v/>
      </c>
      <c r="E65" s="13"/>
      <c r="F65" s="15" t="str">
        <f t="shared" si="1"/>
        <v/>
      </c>
    </row>
    <row r="66" spans="1:6" x14ac:dyDescent="0.2">
      <c r="A66" s="66"/>
      <c r="B66" s="53"/>
      <c r="C66" s="77"/>
      <c r="D66" s="77" t="str">
        <f t="shared" si="2"/>
        <v/>
      </c>
      <c r="E66" s="13"/>
      <c r="F66" s="15" t="str">
        <f t="shared" si="1"/>
        <v/>
      </c>
    </row>
    <row r="67" spans="1:6" x14ac:dyDescent="0.2">
      <c r="A67" s="66"/>
      <c r="B67" s="53"/>
      <c r="C67" s="77"/>
      <c r="D67" s="77" t="str">
        <f t="shared" si="2"/>
        <v/>
      </c>
      <c r="E67" s="13"/>
      <c r="F67" s="15" t="str">
        <f t="shared" si="1"/>
        <v/>
      </c>
    </row>
    <row r="68" spans="1:6" x14ac:dyDescent="0.2">
      <c r="A68" s="66"/>
      <c r="B68" s="53"/>
      <c r="C68" s="77"/>
      <c r="D68" s="77" t="str">
        <f t="shared" si="2"/>
        <v/>
      </c>
      <c r="E68" s="13"/>
      <c r="F68" s="15" t="str">
        <f t="shared" si="1"/>
        <v/>
      </c>
    </row>
    <row r="69" spans="1:6" x14ac:dyDescent="0.2">
      <c r="A69" s="66"/>
      <c r="B69" s="53"/>
      <c r="C69" s="77"/>
      <c r="D69" s="77" t="str">
        <f t="shared" si="2"/>
        <v/>
      </c>
      <c r="E69" s="13"/>
      <c r="F69" s="15" t="str">
        <f t="shared" si="1"/>
        <v/>
      </c>
    </row>
    <row r="70" spans="1:6" x14ac:dyDescent="0.2">
      <c r="A70" s="66"/>
      <c r="B70" s="34"/>
      <c r="C70" s="77"/>
      <c r="D70" s="77" t="str">
        <f t="shared" si="2"/>
        <v/>
      </c>
      <c r="E70" s="13"/>
      <c r="F70" s="15" t="str">
        <f t="shared" si="1"/>
        <v/>
      </c>
    </row>
    <row r="71" spans="1:6" x14ac:dyDescent="0.2">
      <c r="A71" s="66"/>
      <c r="B71" s="31"/>
      <c r="C71" s="77"/>
      <c r="D71" s="77" t="str">
        <f t="shared" si="2"/>
        <v/>
      </c>
      <c r="E71" s="13"/>
      <c r="F71" s="15" t="str">
        <f t="shared" si="1"/>
        <v/>
      </c>
    </row>
    <row r="72" spans="1:6" x14ac:dyDescent="0.2">
      <c r="A72" s="66"/>
      <c r="B72" s="32"/>
      <c r="C72" s="77"/>
      <c r="D72" s="77" t="str">
        <f t="shared" si="2"/>
        <v/>
      </c>
      <c r="E72" s="13"/>
      <c r="F72" s="15" t="str">
        <f t="shared" ref="F72:F100" si="3">IF(E72="","",RANK(E72,$E$8:$E$100,2))</f>
        <v/>
      </c>
    </row>
    <row r="73" spans="1:6" x14ac:dyDescent="0.2">
      <c r="A73" s="66"/>
      <c r="B73" s="32"/>
      <c r="C73" s="77"/>
      <c r="D73" s="77" t="str">
        <f t="shared" ref="D73:D99" si="4">IF(A73="","","E")</f>
        <v/>
      </c>
      <c r="E73" s="13"/>
      <c r="F73" s="15" t="str">
        <f t="shared" si="3"/>
        <v/>
      </c>
    </row>
    <row r="74" spans="1:6" x14ac:dyDescent="0.2">
      <c r="A74" s="66"/>
      <c r="B74" s="32"/>
      <c r="C74" s="77"/>
      <c r="D74" s="77" t="str">
        <f t="shared" si="4"/>
        <v/>
      </c>
      <c r="E74" s="13"/>
      <c r="F74" s="15" t="str">
        <f t="shared" si="3"/>
        <v/>
      </c>
    </row>
    <row r="75" spans="1:6" x14ac:dyDescent="0.2">
      <c r="A75" s="66"/>
      <c r="B75" s="32"/>
      <c r="C75" s="77"/>
      <c r="D75" s="77" t="str">
        <f t="shared" si="4"/>
        <v/>
      </c>
      <c r="E75" s="13"/>
      <c r="F75" s="15" t="str">
        <f t="shared" si="3"/>
        <v/>
      </c>
    </row>
    <row r="76" spans="1:6" x14ac:dyDescent="0.2">
      <c r="A76" s="67"/>
      <c r="B76" s="35"/>
      <c r="C76" s="77"/>
      <c r="D76" s="77" t="str">
        <f t="shared" si="4"/>
        <v/>
      </c>
      <c r="E76" s="13"/>
      <c r="F76" s="15" t="str">
        <f t="shared" si="3"/>
        <v/>
      </c>
    </row>
    <row r="77" spans="1:6" x14ac:dyDescent="0.2">
      <c r="A77" s="66"/>
      <c r="B77" s="32"/>
      <c r="C77" s="77"/>
      <c r="D77" s="77" t="str">
        <f t="shared" si="4"/>
        <v/>
      </c>
      <c r="E77" s="13"/>
      <c r="F77" s="15" t="str">
        <f t="shared" si="3"/>
        <v/>
      </c>
    </row>
    <row r="78" spans="1:6" x14ac:dyDescent="0.2">
      <c r="A78" s="66"/>
      <c r="B78" s="32"/>
      <c r="C78" s="77"/>
      <c r="D78" s="77" t="str">
        <f t="shared" si="4"/>
        <v/>
      </c>
      <c r="E78" s="13"/>
      <c r="F78" s="15" t="str">
        <f t="shared" si="3"/>
        <v/>
      </c>
    </row>
    <row r="79" spans="1:6" x14ac:dyDescent="0.2">
      <c r="A79" s="66"/>
      <c r="B79" s="31"/>
      <c r="C79" s="77"/>
      <c r="D79" s="77" t="str">
        <f t="shared" si="4"/>
        <v/>
      </c>
      <c r="E79" s="13"/>
      <c r="F79" s="15" t="str">
        <f t="shared" si="3"/>
        <v/>
      </c>
    </row>
    <row r="80" spans="1:6" x14ac:dyDescent="0.2">
      <c r="A80" s="66"/>
      <c r="B80" s="36"/>
      <c r="C80" s="77"/>
      <c r="D80" s="77" t="str">
        <f t="shared" si="4"/>
        <v/>
      </c>
      <c r="E80" s="13"/>
      <c r="F80" s="15" t="str">
        <f t="shared" si="3"/>
        <v/>
      </c>
    </row>
    <row r="81" spans="1:6" x14ac:dyDescent="0.2">
      <c r="A81" s="66"/>
      <c r="B81" s="31"/>
      <c r="C81" s="77"/>
      <c r="D81" s="77" t="str">
        <f t="shared" si="4"/>
        <v/>
      </c>
      <c r="E81" s="13"/>
      <c r="F81" s="15" t="str">
        <f t="shared" si="3"/>
        <v/>
      </c>
    </row>
    <row r="82" spans="1:6" x14ac:dyDescent="0.2">
      <c r="A82" s="66"/>
      <c r="B82" s="31"/>
      <c r="C82" s="77"/>
      <c r="D82" s="77" t="str">
        <f t="shared" si="4"/>
        <v/>
      </c>
      <c r="E82" s="13"/>
      <c r="F82" s="15" t="str">
        <f t="shared" si="3"/>
        <v/>
      </c>
    </row>
    <row r="83" spans="1:6" x14ac:dyDescent="0.2">
      <c r="A83" s="66"/>
      <c r="B83" s="31"/>
      <c r="C83" s="77"/>
      <c r="D83" s="77" t="str">
        <f t="shared" si="4"/>
        <v/>
      </c>
      <c r="E83" s="13"/>
      <c r="F83" s="15" t="str">
        <f t="shared" si="3"/>
        <v/>
      </c>
    </row>
    <row r="84" spans="1:6" x14ac:dyDescent="0.2">
      <c r="A84" s="66"/>
      <c r="B84" s="31"/>
      <c r="C84" s="77"/>
      <c r="D84" s="77" t="str">
        <f t="shared" si="4"/>
        <v/>
      </c>
      <c r="E84" s="13"/>
      <c r="F84" s="15" t="str">
        <f t="shared" si="3"/>
        <v/>
      </c>
    </row>
    <row r="85" spans="1:6" x14ac:dyDescent="0.2">
      <c r="A85" s="66"/>
      <c r="B85" s="31"/>
      <c r="C85" s="77"/>
      <c r="D85" s="77" t="str">
        <f t="shared" si="4"/>
        <v/>
      </c>
      <c r="E85" s="13"/>
      <c r="F85" s="15" t="str">
        <f t="shared" si="3"/>
        <v/>
      </c>
    </row>
    <row r="86" spans="1:6" x14ac:dyDescent="0.2">
      <c r="A86" s="66"/>
      <c r="B86" s="31"/>
      <c r="C86" s="77"/>
      <c r="D86" s="77" t="str">
        <f t="shared" si="4"/>
        <v/>
      </c>
      <c r="E86" s="13"/>
      <c r="F86" s="15" t="str">
        <f t="shared" si="3"/>
        <v/>
      </c>
    </row>
    <row r="87" spans="1:6" x14ac:dyDescent="0.2">
      <c r="A87" s="66"/>
      <c r="B87" s="31"/>
      <c r="C87" s="77"/>
      <c r="D87" s="77" t="str">
        <f t="shared" si="4"/>
        <v/>
      </c>
      <c r="E87" s="13"/>
      <c r="F87" s="15" t="str">
        <f t="shared" si="3"/>
        <v/>
      </c>
    </row>
    <row r="88" spans="1:6" x14ac:dyDescent="0.2">
      <c r="A88" s="66"/>
      <c r="B88" s="31"/>
      <c r="C88" s="77"/>
      <c r="D88" s="77" t="str">
        <f t="shared" si="4"/>
        <v/>
      </c>
      <c r="E88" s="13"/>
      <c r="F88" s="15" t="str">
        <f t="shared" si="3"/>
        <v/>
      </c>
    </row>
    <row r="89" spans="1:6" x14ac:dyDescent="0.2">
      <c r="A89" s="66"/>
      <c r="B89" s="31"/>
      <c r="C89" s="77"/>
      <c r="D89" s="77" t="str">
        <f t="shared" si="4"/>
        <v/>
      </c>
      <c r="E89" s="13"/>
      <c r="F89" s="15" t="str">
        <f t="shared" si="3"/>
        <v/>
      </c>
    </row>
    <row r="90" spans="1:6" x14ac:dyDescent="0.2">
      <c r="A90" s="66"/>
      <c r="B90" s="31"/>
      <c r="C90" s="77"/>
      <c r="D90" s="77" t="str">
        <f t="shared" si="4"/>
        <v/>
      </c>
      <c r="E90" s="13"/>
      <c r="F90" s="15" t="str">
        <f t="shared" si="3"/>
        <v/>
      </c>
    </row>
    <row r="91" spans="1:6" x14ac:dyDescent="0.2">
      <c r="A91" s="66"/>
      <c r="B91" s="31"/>
      <c r="C91" s="77"/>
      <c r="D91" s="77" t="str">
        <f t="shared" si="4"/>
        <v/>
      </c>
      <c r="E91" s="13"/>
      <c r="F91" s="15" t="str">
        <f t="shared" si="3"/>
        <v/>
      </c>
    </row>
    <row r="92" spans="1:6" x14ac:dyDescent="0.2">
      <c r="A92" s="66"/>
      <c r="B92" s="31"/>
      <c r="C92" s="77"/>
      <c r="D92" s="77" t="str">
        <f t="shared" si="4"/>
        <v/>
      </c>
      <c r="E92" s="13"/>
      <c r="F92" s="15" t="str">
        <f t="shared" si="3"/>
        <v/>
      </c>
    </row>
    <row r="93" spans="1:6" x14ac:dyDescent="0.2">
      <c r="A93" s="66"/>
      <c r="B93" s="31"/>
      <c r="C93" s="77"/>
      <c r="D93" s="77" t="str">
        <f t="shared" si="4"/>
        <v/>
      </c>
      <c r="E93" s="13"/>
      <c r="F93" s="15" t="str">
        <f t="shared" si="3"/>
        <v/>
      </c>
    </row>
    <row r="94" spans="1:6" x14ac:dyDescent="0.2">
      <c r="A94" s="66"/>
      <c r="B94" s="31"/>
      <c r="C94" s="77"/>
      <c r="D94" s="77" t="str">
        <f t="shared" si="4"/>
        <v/>
      </c>
      <c r="E94" s="13"/>
      <c r="F94" s="15" t="str">
        <f t="shared" si="3"/>
        <v/>
      </c>
    </row>
    <row r="95" spans="1:6" x14ac:dyDescent="0.2">
      <c r="A95" s="66"/>
      <c r="B95" s="31"/>
      <c r="C95" s="77"/>
      <c r="D95" s="77" t="str">
        <f t="shared" si="4"/>
        <v/>
      </c>
      <c r="E95" s="13"/>
      <c r="F95" s="15" t="str">
        <f t="shared" si="3"/>
        <v/>
      </c>
    </row>
    <row r="96" spans="1:6" x14ac:dyDescent="0.2">
      <c r="A96" s="67"/>
      <c r="B96" s="52"/>
      <c r="C96" s="77"/>
      <c r="D96" s="77" t="str">
        <f t="shared" si="4"/>
        <v/>
      </c>
      <c r="E96" s="13"/>
      <c r="F96" s="15" t="str">
        <f t="shared" si="3"/>
        <v/>
      </c>
    </row>
    <row r="97" spans="1:6" x14ac:dyDescent="0.2">
      <c r="A97" s="67"/>
      <c r="B97" s="52"/>
      <c r="C97" s="77"/>
      <c r="D97" s="77" t="str">
        <f t="shared" si="4"/>
        <v/>
      </c>
      <c r="E97" s="13"/>
      <c r="F97" s="15" t="str">
        <f t="shared" si="3"/>
        <v/>
      </c>
    </row>
    <row r="98" spans="1:6" x14ac:dyDescent="0.2">
      <c r="A98" s="67"/>
      <c r="B98" s="52"/>
      <c r="C98" s="77"/>
      <c r="D98" s="77" t="str">
        <f t="shared" si="4"/>
        <v/>
      </c>
      <c r="E98" s="13"/>
      <c r="F98" s="15" t="str">
        <f t="shared" si="3"/>
        <v/>
      </c>
    </row>
    <row r="99" spans="1:6" x14ac:dyDescent="0.2">
      <c r="A99" s="68"/>
      <c r="B99" s="16"/>
      <c r="C99" s="77"/>
      <c r="D99" s="77" t="str">
        <f t="shared" si="4"/>
        <v/>
      </c>
      <c r="E99" s="13"/>
      <c r="F99" s="15" t="str">
        <f t="shared" si="3"/>
        <v/>
      </c>
    </row>
    <row r="100" spans="1:6" x14ac:dyDescent="0.2">
      <c r="A100" s="69"/>
      <c r="B100" s="37"/>
      <c r="C100" s="43"/>
      <c r="D100" s="43" t="str">
        <f>IF(A100="","","E")</f>
        <v/>
      </c>
      <c r="E100" s="38"/>
      <c r="F100" s="39" t="str">
        <f t="shared" si="3"/>
        <v/>
      </c>
    </row>
    <row r="101" spans="1:6" x14ac:dyDescent="0.2">
      <c r="A101" s="70"/>
      <c r="B101" s="5"/>
      <c r="C101" s="54"/>
      <c r="D101" s="54"/>
      <c r="E101" s="5"/>
    </row>
    <row r="102" spans="1:6" x14ac:dyDescent="0.2">
      <c r="A102" s="71"/>
      <c r="B102" s="17"/>
      <c r="C102" s="18"/>
      <c r="D102" s="18"/>
      <c r="E102" s="19"/>
    </row>
    <row r="103" spans="1:6" x14ac:dyDescent="0.2">
      <c r="A103" s="27" t="s">
        <v>7</v>
      </c>
      <c r="B103" s="44"/>
      <c r="C103" s="45"/>
      <c r="D103" s="45"/>
      <c r="E103" s="46"/>
    </row>
    <row r="104" spans="1:6" x14ac:dyDescent="0.2">
      <c r="A104" s="71"/>
      <c r="C104" s="41" t="s">
        <v>26</v>
      </c>
      <c r="D104" s="41" t="s">
        <v>5</v>
      </c>
      <c r="E104" s="60" t="s">
        <v>5</v>
      </c>
      <c r="F104" s="64" t="s">
        <v>6</v>
      </c>
    </row>
    <row r="105" spans="1:6" x14ac:dyDescent="0.2">
      <c r="A105" s="72" t="s">
        <v>0</v>
      </c>
      <c r="B105" s="20" t="s">
        <v>1</v>
      </c>
      <c r="C105" s="40" t="s">
        <v>27</v>
      </c>
      <c r="D105" s="40" t="s">
        <v>10</v>
      </c>
      <c r="E105" s="58" t="s">
        <v>12</v>
      </c>
      <c r="F105" s="21" t="s">
        <v>12</v>
      </c>
    </row>
    <row r="106" spans="1:6" x14ac:dyDescent="0.2">
      <c r="A106" s="73" t="str">
        <f>IF(SUM(F$8:F$100)&lt;1,"",INDEX(A$8:A$100,MATCH(SMALL(F$8:F$100,ROW(A1)),F$8:F$100,0)))</f>
        <v>Schlüssel</v>
      </c>
      <c r="B106" s="10" t="str">
        <f>IF(SUM(F$8:F$100)&lt;1,"",INDEX(B$8:B$100,MATCH(SMALL(F$8:F$100,ROW(A1)),F$8:F$100,0)))</f>
        <v>Elin</v>
      </c>
      <c r="C106" s="81">
        <f>IF(SUM(F$8:F$100)&lt;1,"",INDEX(C$8:C$100,MATCH(SMALL(F$8:F$100,ROW(A1)),F$8:F$100,0)))</f>
        <v>75</v>
      </c>
      <c r="D106" s="61">
        <f>IF(SUM(F$8:F$100)&lt;1,"",INDEX(E$8:E$100,MATCH(SMALL(F$8:F$100,ROW(B1)),F$8:F$100,0)))</f>
        <v>13.26</v>
      </c>
      <c r="E106" s="22">
        <v>13.09</v>
      </c>
      <c r="F106" s="47">
        <f>IF(E106="","",RANK(E106,$E$106:$E$108,1))</f>
        <v>1</v>
      </c>
    </row>
    <row r="107" spans="1:6" x14ac:dyDescent="0.2">
      <c r="A107" s="74" t="str">
        <f>IF(SUM(F$8:F$100)&lt;1,"",INDEX(A$8:A$100,MATCH(SMALL(F$8:F$100,ROW(A2)),F$8:F$100,0)))</f>
        <v>Graf</v>
      </c>
      <c r="B107" s="14" t="str">
        <f>IF(SUM(F$8:F$100)&lt;1,"",INDEX(B$8:B$100,MATCH(SMALL(F$8:F$100,ROW(A2)),F$8:F$100,0)))</f>
        <v>Nora</v>
      </c>
      <c r="C107" s="82">
        <f t="shared" ref="C107:C108" si="5">IF(SUM(F$8:F$100)&lt;1,"",INDEX(C$8:C$100,MATCH(SMALL(F$8:F$100,ROW(A2)),F$8:F$100,0)))</f>
        <v>64</v>
      </c>
      <c r="D107" s="62">
        <f>IF(SUM(F$8:F$100)&lt;1,"",INDEX(E$8:E$100,MATCH(SMALL(F$8:F$100,ROW(B2)),F$8:F$100,0)))</f>
        <v>13.85</v>
      </c>
      <c r="E107" s="23">
        <v>13.65</v>
      </c>
      <c r="F107" s="48">
        <f t="shared" ref="F107:F108" si="6">IF(E107="","",RANK(E107,$E$106:$E$108,1))</f>
        <v>3</v>
      </c>
    </row>
    <row r="108" spans="1:6" x14ac:dyDescent="0.2">
      <c r="A108" s="75" t="str">
        <f>IF(SUM(F$8:F$100)&lt;1,"",INDEX(A$8:A$100,MATCH(SMALL(F$8:F$100,ROW(A3)),F$8:F$100,0)))</f>
        <v>Wermelinger</v>
      </c>
      <c r="B108" s="24" t="str">
        <f>IF(SUM(F$8:F$100)&lt;1,"",INDEX(B$8:B$100,MATCH(SMALL(F$8:F$100,ROW(A3)),F$8:F$100,0)))</f>
        <v>Lara</v>
      </c>
      <c r="C108" s="83">
        <f t="shared" si="5"/>
        <v>78</v>
      </c>
      <c r="D108" s="63">
        <f>IF(SUM(F$8:F$100)&lt;1,"",INDEX(E$8:E$100,MATCH(SMALL(F$8:F$100,ROW(B3)),F$8:F$100,0)))</f>
        <v>13.93</v>
      </c>
      <c r="E108" s="25">
        <v>13.48</v>
      </c>
      <c r="F108" s="49">
        <f t="shared" si="6"/>
        <v>2</v>
      </c>
    </row>
    <row r="109" spans="1:6" x14ac:dyDescent="0.2">
      <c r="A109" s="70"/>
      <c r="B109" s="5"/>
      <c r="C109" s="5"/>
      <c r="D109" s="5"/>
      <c r="E109" s="5"/>
      <c r="F109" s="5"/>
    </row>
    <row r="110" spans="1:6" x14ac:dyDescent="0.2">
      <c r="A110" s="70"/>
      <c r="B110" s="5"/>
      <c r="C110" s="5"/>
      <c r="D110" s="5"/>
      <c r="E110" s="5"/>
      <c r="F110" s="5"/>
    </row>
    <row r="111" spans="1:6" ht="15.75" x14ac:dyDescent="0.25">
      <c r="A111" s="76" t="str">
        <f>A3</f>
        <v>Di schnöuscht Nebikeri, Kategorie E</v>
      </c>
      <c r="B111" s="59"/>
      <c r="C111" s="5"/>
      <c r="D111" s="5"/>
      <c r="E111" s="5"/>
      <c r="F111" s="5"/>
    </row>
    <row r="112" spans="1:6" x14ac:dyDescent="0.2">
      <c r="A112" s="70"/>
      <c r="B112" s="5"/>
      <c r="C112" s="5"/>
      <c r="D112" s="5"/>
      <c r="E112" s="5"/>
      <c r="F112" s="5"/>
    </row>
    <row r="113" spans="1:5" ht="15" x14ac:dyDescent="0.25">
      <c r="A113" s="50" t="str">
        <f>IF(SUM(D106:D108)&lt;1,"",IF(F106=1,A106,IF(F107=1,A107,IF(F108=1,A108))))</f>
        <v>Schlüssel</v>
      </c>
      <c r="B113" s="51" t="str">
        <f>IF(SUM(D106:D108)&lt;1,"",IF(F106=1,B106,IF(F107=1,B107,IF(F108=1,B108))))</f>
        <v>Elin</v>
      </c>
      <c r="C113" s="87">
        <f>IF(SUM(E106:E108)&lt;1,"",IF(F106=1,E106,IF(F107=1,E107,IF(F108=1,E108))))</f>
        <v>13.09</v>
      </c>
      <c r="D113" s="88"/>
      <c r="E113" s="88"/>
    </row>
  </sheetData>
  <sortState ref="A8:M24">
    <sortCondition ref="A8"/>
  </sortState>
  <mergeCells count="7">
    <mergeCell ref="C113:E113"/>
    <mergeCell ref="F5:F7"/>
    <mergeCell ref="A5:A7"/>
    <mergeCell ref="B5:B7"/>
    <mergeCell ref="D5:D7"/>
    <mergeCell ref="E5:E7"/>
    <mergeCell ref="C5:C7"/>
  </mergeCells>
  <conditionalFormatting sqref="A8:B100 D8:E100">
    <cfRule type="expression" dxfId="14" priority="3">
      <formula>MOD(ROUNDUP(SUBTOTAL(103,$A$8:$A8)/3,0),2)=1</formula>
    </cfRule>
  </conditionalFormatting>
  <conditionalFormatting sqref="F8:F100">
    <cfRule type="expression" dxfId="13" priority="2">
      <formula>MOD(ROUNDUP(SUBTOTAL(103,$A$8:$A8)/3,0),2)=1</formula>
    </cfRule>
  </conditionalFormatting>
  <conditionalFormatting sqref="C8:C100">
    <cfRule type="expression" dxfId="12" priority="1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13"/>
  <sheetViews>
    <sheetView showWhiteSpace="0" topLeftCell="A96" zoomScaleNormal="100" workbookViewId="0">
      <selection activeCell="H111" sqref="H111"/>
    </sheetView>
  </sheetViews>
  <sheetFormatPr baseColWidth="10" defaultColWidth="11.42578125" defaultRowHeight="12.75" x14ac:dyDescent="0.2"/>
  <cols>
    <col min="1" max="1" width="21.7109375" style="3" customWidth="1"/>
    <col min="2" max="2" width="17.85546875" style="3" customWidth="1"/>
    <col min="3" max="4" width="7.5703125" style="26" customWidth="1"/>
    <col min="5" max="5" width="8.28515625" style="3" customWidth="1"/>
    <col min="6" max="6" width="7.28515625" style="3" customWidth="1"/>
    <col min="7" max="8" width="12.7109375" style="3" customWidth="1"/>
    <col min="9" max="13" width="11.42578125" style="3"/>
    <col min="14" max="16384" width="11.42578125" style="42"/>
  </cols>
  <sheetData>
    <row r="1" spans="1:13" ht="3" customHeight="1" x14ac:dyDescent="0.2">
      <c r="A1" s="1"/>
      <c r="B1" s="1"/>
      <c r="C1" s="55"/>
      <c r="D1" s="55"/>
      <c r="E1" s="1"/>
      <c r="F1" s="1"/>
      <c r="G1" s="2"/>
      <c r="H1" s="2"/>
    </row>
    <row r="2" spans="1:13" x14ac:dyDescent="0.2">
      <c r="A2" s="4"/>
      <c r="B2" s="5"/>
      <c r="C2" s="56"/>
      <c r="D2" s="56"/>
      <c r="E2" s="5"/>
      <c r="F2" s="5"/>
    </row>
    <row r="3" spans="1:13" x14ac:dyDescent="0.2">
      <c r="A3" s="4" t="s">
        <v>11</v>
      </c>
      <c r="B3" s="5"/>
      <c r="C3" s="56"/>
      <c r="D3" s="56"/>
      <c r="E3" s="6"/>
      <c r="F3" s="6">
        <v>2018</v>
      </c>
    </row>
    <row r="4" spans="1:13" x14ac:dyDescent="0.2">
      <c r="A4" s="5"/>
      <c r="B4" s="7"/>
      <c r="C4" s="57"/>
      <c r="D4" s="57"/>
      <c r="E4" s="7"/>
      <c r="F4" s="5"/>
    </row>
    <row r="5" spans="1:13" ht="12.75" customHeight="1" x14ac:dyDescent="0.2">
      <c r="A5" s="90" t="s">
        <v>0</v>
      </c>
      <c r="B5" s="91" t="s">
        <v>1</v>
      </c>
      <c r="C5" s="92" t="s">
        <v>25</v>
      </c>
      <c r="D5" s="92" t="s">
        <v>2</v>
      </c>
      <c r="E5" s="92" t="s">
        <v>3</v>
      </c>
      <c r="F5" s="89" t="s">
        <v>4</v>
      </c>
    </row>
    <row r="6" spans="1:13" x14ac:dyDescent="0.2">
      <c r="A6" s="90"/>
      <c r="B6" s="91"/>
      <c r="C6" s="92"/>
      <c r="D6" s="92"/>
      <c r="E6" s="92"/>
      <c r="F6" s="89"/>
    </row>
    <row r="7" spans="1:13" x14ac:dyDescent="0.2">
      <c r="A7" s="90"/>
      <c r="B7" s="91"/>
      <c r="C7" s="92"/>
      <c r="D7" s="92"/>
      <c r="E7" s="92"/>
      <c r="F7" s="89"/>
      <c r="G7" s="8"/>
      <c r="H7" s="8"/>
      <c r="I7" s="8"/>
      <c r="J7" s="8"/>
      <c r="K7" s="8"/>
      <c r="L7" s="8"/>
      <c r="M7" s="8"/>
    </row>
    <row r="8" spans="1:13" x14ac:dyDescent="0.2">
      <c r="A8" s="65" t="s">
        <v>153</v>
      </c>
      <c r="B8" s="86" t="s">
        <v>154</v>
      </c>
      <c r="C8" s="77">
        <v>42</v>
      </c>
      <c r="D8" s="77">
        <v>2009</v>
      </c>
      <c r="E8" s="9">
        <v>14.81</v>
      </c>
      <c r="F8" s="11">
        <f t="shared" ref="F8:F26" si="0">IF(E8="","",RANK(E8,$E$8:$E$100,2))</f>
        <v>13</v>
      </c>
    </row>
    <row r="9" spans="1:13" x14ac:dyDescent="0.2">
      <c r="A9" s="66" t="s">
        <v>180</v>
      </c>
      <c r="B9" s="85" t="s">
        <v>47</v>
      </c>
      <c r="C9" s="77">
        <v>43</v>
      </c>
      <c r="D9" s="77">
        <v>2009</v>
      </c>
      <c r="E9" s="13">
        <v>13.51</v>
      </c>
      <c r="F9" s="15">
        <f t="shared" si="0"/>
        <v>1</v>
      </c>
    </row>
    <row r="10" spans="1:13" x14ac:dyDescent="0.2">
      <c r="A10" s="66" t="s">
        <v>117</v>
      </c>
      <c r="B10" s="29" t="s">
        <v>146</v>
      </c>
      <c r="C10" s="77">
        <v>44</v>
      </c>
      <c r="D10" s="77">
        <v>2010</v>
      </c>
      <c r="E10" s="13">
        <v>14.15</v>
      </c>
      <c r="F10" s="15">
        <f t="shared" si="0"/>
        <v>8</v>
      </c>
    </row>
    <row r="11" spans="1:13" x14ac:dyDescent="0.2">
      <c r="A11" s="66" t="s">
        <v>215</v>
      </c>
      <c r="B11" s="52" t="s">
        <v>216</v>
      </c>
      <c r="C11" s="77">
        <v>45</v>
      </c>
      <c r="D11" s="77">
        <v>2010</v>
      </c>
      <c r="E11" s="13">
        <v>15.36</v>
      </c>
      <c r="F11" s="15">
        <f t="shared" si="0"/>
        <v>15</v>
      </c>
    </row>
    <row r="12" spans="1:13" x14ac:dyDescent="0.2">
      <c r="A12" s="66" t="s">
        <v>184</v>
      </c>
      <c r="B12" s="52" t="s">
        <v>225</v>
      </c>
      <c r="C12" s="77">
        <v>46</v>
      </c>
      <c r="D12" s="77">
        <v>2010</v>
      </c>
      <c r="E12" s="13">
        <v>15.6</v>
      </c>
      <c r="F12" s="15">
        <f t="shared" si="0"/>
        <v>16</v>
      </c>
    </row>
    <row r="13" spans="1:13" x14ac:dyDescent="0.2">
      <c r="A13" s="66" t="s">
        <v>59</v>
      </c>
      <c r="B13" s="53" t="s">
        <v>147</v>
      </c>
      <c r="C13" s="77">
        <v>47</v>
      </c>
      <c r="D13" s="77">
        <v>2010</v>
      </c>
      <c r="E13" s="13">
        <v>14.25</v>
      </c>
      <c r="F13" s="15">
        <f t="shared" si="0"/>
        <v>10</v>
      </c>
    </row>
    <row r="14" spans="1:13" x14ac:dyDescent="0.2">
      <c r="A14" s="66" t="s">
        <v>59</v>
      </c>
      <c r="B14" s="53" t="s">
        <v>224</v>
      </c>
      <c r="C14" s="77">
        <v>48</v>
      </c>
      <c r="D14" s="77">
        <v>2010</v>
      </c>
      <c r="E14" s="13">
        <v>13.89</v>
      </c>
      <c r="F14" s="15">
        <f t="shared" si="0"/>
        <v>4</v>
      </c>
    </row>
    <row r="15" spans="1:13" x14ac:dyDescent="0.2">
      <c r="A15" s="66" t="s">
        <v>148</v>
      </c>
      <c r="B15" s="52" t="s">
        <v>149</v>
      </c>
      <c r="C15" s="77">
        <v>49</v>
      </c>
      <c r="D15" s="77">
        <v>2010</v>
      </c>
      <c r="E15" s="13">
        <v>16.12</v>
      </c>
      <c r="F15" s="15">
        <f t="shared" si="0"/>
        <v>19</v>
      </c>
    </row>
    <row r="16" spans="1:13" x14ac:dyDescent="0.2">
      <c r="A16" s="66" t="s">
        <v>208</v>
      </c>
      <c r="B16" s="53" t="s">
        <v>209</v>
      </c>
      <c r="C16" s="77">
        <v>50</v>
      </c>
      <c r="D16" s="77">
        <v>2009</v>
      </c>
      <c r="E16" s="13">
        <v>13.63</v>
      </c>
      <c r="F16" s="15">
        <f t="shared" si="0"/>
        <v>2</v>
      </c>
    </row>
    <row r="17" spans="1:8" x14ac:dyDescent="0.2">
      <c r="A17" s="66" t="s">
        <v>140</v>
      </c>
      <c r="B17" s="30" t="s">
        <v>141</v>
      </c>
      <c r="C17" s="77">
        <v>51</v>
      </c>
      <c r="D17" s="77">
        <v>2009</v>
      </c>
      <c r="E17" s="13">
        <v>15.75</v>
      </c>
      <c r="F17" s="15">
        <f t="shared" si="0"/>
        <v>18</v>
      </c>
      <c r="H17" s="12"/>
    </row>
    <row r="18" spans="1:8" x14ac:dyDescent="0.2">
      <c r="A18" s="66" t="s">
        <v>140</v>
      </c>
      <c r="B18" s="53" t="s">
        <v>226</v>
      </c>
      <c r="C18" s="77">
        <v>52</v>
      </c>
      <c r="D18" s="77">
        <v>2010</v>
      </c>
      <c r="E18" s="13">
        <v>17.05</v>
      </c>
      <c r="F18" s="15">
        <f t="shared" si="0"/>
        <v>20</v>
      </c>
    </row>
    <row r="19" spans="1:8" x14ac:dyDescent="0.2">
      <c r="A19" s="66" t="s">
        <v>131</v>
      </c>
      <c r="B19" s="53" t="s">
        <v>198</v>
      </c>
      <c r="C19" s="77">
        <v>53</v>
      </c>
      <c r="D19" s="77">
        <v>2009</v>
      </c>
      <c r="E19" s="13">
        <v>14.17</v>
      </c>
      <c r="F19" s="15">
        <f t="shared" si="0"/>
        <v>9</v>
      </c>
    </row>
    <row r="20" spans="1:8" x14ac:dyDescent="0.2">
      <c r="A20" s="66" t="s">
        <v>96</v>
      </c>
      <c r="B20" s="52" t="s">
        <v>150</v>
      </c>
      <c r="C20" s="77">
        <v>54</v>
      </c>
      <c r="D20" s="77">
        <v>2010</v>
      </c>
      <c r="E20" s="13">
        <v>14.58</v>
      </c>
      <c r="F20" s="15">
        <f t="shared" si="0"/>
        <v>12</v>
      </c>
    </row>
    <row r="21" spans="1:8" x14ac:dyDescent="0.2">
      <c r="A21" s="66" t="s">
        <v>96</v>
      </c>
      <c r="B21" s="53" t="s">
        <v>191</v>
      </c>
      <c r="C21" s="77">
        <v>55</v>
      </c>
      <c r="D21" s="77">
        <v>2010</v>
      </c>
      <c r="E21" s="13">
        <v>15.74</v>
      </c>
      <c r="F21" s="15">
        <f t="shared" si="0"/>
        <v>17</v>
      </c>
    </row>
    <row r="22" spans="1:8" x14ac:dyDescent="0.2">
      <c r="A22" s="66" t="s">
        <v>213</v>
      </c>
      <c r="B22" s="53" t="s">
        <v>214</v>
      </c>
      <c r="C22" s="77">
        <v>56</v>
      </c>
      <c r="D22" s="77">
        <v>2010</v>
      </c>
      <c r="E22" s="13">
        <v>13.82</v>
      </c>
      <c r="F22" s="15">
        <f t="shared" si="0"/>
        <v>3</v>
      </c>
    </row>
    <row r="23" spans="1:8" x14ac:dyDescent="0.2">
      <c r="A23" s="66" t="s">
        <v>222</v>
      </c>
      <c r="B23" s="53" t="s">
        <v>223</v>
      </c>
      <c r="C23" s="77">
        <v>57</v>
      </c>
      <c r="D23" s="77">
        <v>2010</v>
      </c>
      <c r="E23" s="13">
        <v>14.14</v>
      </c>
      <c r="F23" s="15">
        <f t="shared" si="0"/>
        <v>7</v>
      </c>
    </row>
    <row r="24" spans="1:8" x14ac:dyDescent="0.2">
      <c r="A24" s="66" t="s">
        <v>155</v>
      </c>
      <c r="B24" s="53" t="s">
        <v>152</v>
      </c>
      <c r="C24" s="77">
        <v>58</v>
      </c>
      <c r="D24" s="77">
        <v>2010</v>
      </c>
      <c r="E24" s="13">
        <v>14.12</v>
      </c>
      <c r="F24" s="15">
        <f t="shared" si="0"/>
        <v>6</v>
      </c>
    </row>
    <row r="25" spans="1:8" x14ac:dyDescent="0.2">
      <c r="A25" s="66" t="s">
        <v>212</v>
      </c>
      <c r="B25" s="53" t="s">
        <v>154</v>
      </c>
      <c r="C25" s="77">
        <v>59</v>
      </c>
      <c r="D25" s="77">
        <v>2010</v>
      </c>
      <c r="E25" s="13">
        <v>15.1</v>
      </c>
      <c r="F25" s="15">
        <f t="shared" si="0"/>
        <v>14</v>
      </c>
    </row>
    <row r="26" spans="1:8" x14ac:dyDescent="0.2">
      <c r="A26" s="66" t="s">
        <v>156</v>
      </c>
      <c r="B26" s="53" t="s">
        <v>157</v>
      </c>
      <c r="C26" s="77">
        <v>60</v>
      </c>
      <c r="D26" s="77">
        <v>2010</v>
      </c>
      <c r="E26" s="13">
        <v>13.95</v>
      </c>
      <c r="F26" s="15">
        <f t="shared" si="0"/>
        <v>5</v>
      </c>
    </row>
    <row r="27" spans="1:8" x14ac:dyDescent="0.2">
      <c r="A27" s="66" t="s">
        <v>234</v>
      </c>
      <c r="B27" s="52" t="s">
        <v>235</v>
      </c>
      <c r="C27" s="77">
        <v>61</v>
      </c>
      <c r="D27" s="77">
        <v>2009</v>
      </c>
      <c r="E27" s="13">
        <v>14.27</v>
      </c>
      <c r="F27" s="15">
        <f t="shared" ref="F27:F39" si="1">IF(E27="","",RANK(E27,$E$8:$E$100,2))</f>
        <v>11</v>
      </c>
    </row>
    <row r="28" spans="1:8" x14ac:dyDescent="0.2">
      <c r="A28" s="66"/>
      <c r="B28" s="53"/>
      <c r="C28" s="77"/>
      <c r="D28" s="77" t="str">
        <f t="shared" ref="D28:D73" si="2">IF(A28="","","E")</f>
        <v/>
      </c>
      <c r="E28" s="13"/>
      <c r="F28" s="15" t="str">
        <f t="shared" si="1"/>
        <v/>
      </c>
    </row>
    <row r="29" spans="1:8" x14ac:dyDescent="0.2">
      <c r="A29" s="66"/>
      <c r="B29" s="53"/>
      <c r="C29" s="77"/>
      <c r="D29" s="77" t="str">
        <f t="shared" si="2"/>
        <v/>
      </c>
      <c r="E29" s="13"/>
      <c r="F29" s="15" t="str">
        <f t="shared" si="1"/>
        <v/>
      </c>
    </row>
    <row r="30" spans="1:8" x14ac:dyDescent="0.2">
      <c r="A30" s="66"/>
      <c r="B30" s="53"/>
      <c r="C30" s="77"/>
      <c r="D30" s="77" t="str">
        <f t="shared" si="2"/>
        <v/>
      </c>
      <c r="E30" s="13"/>
      <c r="F30" s="15" t="str">
        <f t="shared" si="1"/>
        <v/>
      </c>
    </row>
    <row r="31" spans="1:8" x14ac:dyDescent="0.2">
      <c r="A31" s="66"/>
      <c r="B31" s="52"/>
      <c r="C31" s="77"/>
      <c r="D31" s="77" t="str">
        <f t="shared" si="2"/>
        <v/>
      </c>
      <c r="E31" s="13"/>
      <c r="F31" s="15" t="str">
        <f t="shared" si="1"/>
        <v/>
      </c>
    </row>
    <row r="32" spans="1:8" x14ac:dyDescent="0.2">
      <c r="A32" s="66"/>
      <c r="B32" s="53"/>
      <c r="C32" s="77"/>
      <c r="D32" s="77" t="str">
        <f t="shared" si="2"/>
        <v/>
      </c>
      <c r="E32" s="13"/>
      <c r="F32" s="15" t="str">
        <f t="shared" si="1"/>
        <v/>
      </c>
    </row>
    <row r="33" spans="1:6" x14ac:dyDescent="0.2">
      <c r="A33" s="66"/>
      <c r="B33" s="53"/>
      <c r="C33" s="77"/>
      <c r="D33" s="77" t="str">
        <f t="shared" si="2"/>
        <v/>
      </c>
      <c r="E33" s="13"/>
      <c r="F33" s="15" t="str">
        <f t="shared" si="1"/>
        <v/>
      </c>
    </row>
    <row r="34" spans="1:6" x14ac:dyDescent="0.2">
      <c r="A34" s="66"/>
      <c r="B34" s="53"/>
      <c r="C34" s="77"/>
      <c r="D34" s="77" t="str">
        <f t="shared" si="2"/>
        <v/>
      </c>
      <c r="E34" s="13"/>
      <c r="F34" s="15" t="str">
        <f t="shared" si="1"/>
        <v/>
      </c>
    </row>
    <row r="35" spans="1:6" x14ac:dyDescent="0.2">
      <c r="A35" s="66"/>
      <c r="B35" s="53"/>
      <c r="C35" s="77"/>
      <c r="D35" s="77" t="str">
        <f t="shared" si="2"/>
        <v/>
      </c>
      <c r="E35" s="13"/>
      <c r="F35" s="15" t="str">
        <f t="shared" si="1"/>
        <v/>
      </c>
    </row>
    <row r="36" spans="1:6" x14ac:dyDescent="0.2">
      <c r="A36" s="66"/>
      <c r="B36" s="53"/>
      <c r="C36" s="77"/>
      <c r="D36" s="77" t="str">
        <f t="shared" si="2"/>
        <v/>
      </c>
      <c r="E36" s="13"/>
      <c r="F36" s="15" t="str">
        <f t="shared" si="1"/>
        <v/>
      </c>
    </row>
    <row r="37" spans="1:6" x14ac:dyDescent="0.2">
      <c r="A37" s="66"/>
      <c r="B37" s="53"/>
      <c r="C37" s="77"/>
      <c r="D37" s="77" t="str">
        <f t="shared" si="2"/>
        <v/>
      </c>
      <c r="E37" s="13"/>
      <c r="F37" s="15" t="str">
        <f t="shared" si="1"/>
        <v/>
      </c>
    </row>
    <row r="38" spans="1:6" x14ac:dyDescent="0.2">
      <c r="A38" s="66"/>
      <c r="B38" s="53"/>
      <c r="C38" s="77"/>
      <c r="D38" s="77" t="str">
        <f t="shared" si="2"/>
        <v/>
      </c>
      <c r="E38" s="13"/>
      <c r="F38" s="15" t="str">
        <f t="shared" si="1"/>
        <v/>
      </c>
    </row>
    <row r="39" spans="1:6" x14ac:dyDescent="0.2">
      <c r="A39" s="66"/>
      <c r="B39" s="53"/>
      <c r="C39" s="77"/>
      <c r="D39" s="77" t="str">
        <f t="shared" si="2"/>
        <v/>
      </c>
      <c r="E39" s="13"/>
      <c r="F39" s="15" t="str">
        <f t="shared" si="1"/>
        <v/>
      </c>
    </row>
    <row r="40" spans="1:6" x14ac:dyDescent="0.2">
      <c r="A40" s="66"/>
      <c r="B40" s="31"/>
      <c r="C40" s="77"/>
      <c r="D40" s="77" t="str">
        <f t="shared" si="2"/>
        <v/>
      </c>
      <c r="E40" s="13"/>
      <c r="F40" s="15" t="str">
        <f t="shared" ref="F40:F71" si="3">IF(E40="","",RANK(E40,$E$8:$E$100,2))</f>
        <v/>
      </c>
    </row>
    <row r="41" spans="1:6" x14ac:dyDescent="0.2">
      <c r="A41" s="66"/>
      <c r="B41" s="31"/>
      <c r="C41" s="77"/>
      <c r="D41" s="77" t="str">
        <f t="shared" si="2"/>
        <v/>
      </c>
      <c r="E41" s="13"/>
      <c r="F41" s="15" t="str">
        <f t="shared" si="3"/>
        <v/>
      </c>
    </row>
    <row r="42" spans="1:6" x14ac:dyDescent="0.2">
      <c r="A42" s="66"/>
      <c r="B42" s="31"/>
      <c r="C42" s="77"/>
      <c r="D42" s="77" t="str">
        <f t="shared" si="2"/>
        <v/>
      </c>
      <c r="E42" s="13"/>
      <c r="F42" s="15" t="str">
        <f t="shared" si="3"/>
        <v/>
      </c>
    </row>
    <row r="43" spans="1:6" x14ac:dyDescent="0.2">
      <c r="A43" s="66"/>
      <c r="B43" s="32"/>
      <c r="C43" s="77"/>
      <c r="D43" s="77" t="str">
        <f t="shared" si="2"/>
        <v/>
      </c>
      <c r="E43" s="13"/>
      <c r="F43" s="15" t="str">
        <f t="shared" si="3"/>
        <v/>
      </c>
    </row>
    <row r="44" spans="1:6" x14ac:dyDescent="0.2">
      <c r="A44" s="66"/>
      <c r="B44" s="32"/>
      <c r="C44" s="77"/>
      <c r="D44" s="77" t="str">
        <f t="shared" si="2"/>
        <v/>
      </c>
      <c r="E44" s="13"/>
      <c r="F44" s="15" t="str">
        <f t="shared" si="3"/>
        <v/>
      </c>
    </row>
    <row r="45" spans="1:6" x14ac:dyDescent="0.2">
      <c r="A45" s="66"/>
      <c r="B45" s="32"/>
      <c r="C45" s="77"/>
      <c r="D45" s="77" t="str">
        <f t="shared" si="2"/>
        <v/>
      </c>
      <c r="E45" s="13"/>
      <c r="F45" s="15" t="str">
        <f t="shared" si="3"/>
        <v/>
      </c>
    </row>
    <row r="46" spans="1:6" x14ac:dyDescent="0.2">
      <c r="A46" s="66"/>
      <c r="B46" s="32"/>
      <c r="C46" s="77"/>
      <c r="D46" s="77" t="str">
        <f t="shared" si="2"/>
        <v/>
      </c>
      <c r="E46" s="13"/>
      <c r="F46" s="15" t="str">
        <f t="shared" si="3"/>
        <v/>
      </c>
    </row>
    <row r="47" spans="1:6" x14ac:dyDescent="0.2">
      <c r="A47" s="66"/>
      <c r="B47" s="31"/>
      <c r="C47" s="77"/>
      <c r="D47" s="77" t="str">
        <f t="shared" si="2"/>
        <v/>
      </c>
      <c r="E47" s="13"/>
      <c r="F47" s="15" t="str">
        <f t="shared" si="3"/>
        <v/>
      </c>
    </row>
    <row r="48" spans="1:6" x14ac:dyDescent="0.2">
      <c r="A48" s="66"/>
      <c r="B48" s="33"/>
      <c r="C48" s="77"/>
      <c r="D48" s="77" t="str">
        <f t="shared" si="2"/>
        <v/>
      </c>
      <c r="E48" s="13"/>
      <c r="F48" s="15" t="str">
        <f t="shared" si="3"/>
        <v/>
      </c>
    </row>
    <row r="49" spans="1:6" x14ac:dyDescent="0.2">
      <c r="A49" s="66"/>
      <c r="B49" s="33"/>
      <c r="C49" s="77"/>
      <c r="D49" s="77" t="str">
        <f t="shared" si="2"/>
        <v/>
      </c>
      <c r="E49" s="13"/>
      <c r="F49" s="15" t="str">
        <f t="shared" si="3"/>
        <v/>
      </c>
    </row>
    <row r="50" spans="1:6" x14ac:dyDescent="0.2">
      <c r="A50" s="66"/>
      <c r="B50" s="31"/>
      <c r="C50" s="77"/>
      <c r="D50" s="77" t="str">
        <f t="shared" si="2"/>
        <v/>
      </c>
      <c r="E50" s="13"/>
      <c r="F50" s="15" t="str">
        <f t="shared" si="3"/>
        <v/>
      </c>
    </row>
    <row r="51" spans="1:6" x14ac:dyDescent="0.2">
      <c r="A51" s="66"/>
      <c r="B51" s="31"/>
      <c r="C51" s="77"/>
      <c r="D51" s="77" t="str">
        <f t="shared" si="2"/>
        <v/>
      </c>
      <c r="E51" s="13"/>
      <c r="F51" s="15" t="str">
        <f t="shared" si="3"/>
        <v/>
      </c>
    </row>
    <row r="52" spans="1:6" x14ac:dyDescent="0.2">
      <c r="A52" s="66"/>
      <c r="B52" s="34"/>
      <c r="C52" s="77"/>
      <c r="D52" s="77" t="str">
        <f t="shared" si="2"/>
        <v/>
      </c>
      <c r="E52" s="13"/>
      <c r="F52" s="15" t="str">
        <f t="shared" si="3"/>
        <v/>
      </c>
    </row>
    <row r="53" spans="1:6" x14ac:dyDescent="0.2">
      <c r="A53" s="66"/>
      <c r="B53" s="30"/>
      <c r="C53" s="77"/>
      <c r="D53" s="77" t="str">
        <f t="shared" si="2"/>
        <v/>
      </c>
      <c r="E53" s="13"/>
      <c r="F53" s="15" t="str">
        <f t="shared" si="3"/>
        <v/>
      </c>
    </row>
    <row r="54" spans="1:6" x14ac:dyDescent="0.2">
      <c r="A54" s="66"/>
      <c r="B54" s="30"/>
      <c r="C54" s="77"/>
      <c r="D54" s="77" t="str">
        <f t="shared" si="2"/>
        <v/>
      </c>
      <c r="E54" s="13"/>
      <c r="F54" s="15" t="str">
        <f t="shared" si="3"/>
        <v/>
      </c>
    </row>
    <row r="55" spans="1:6" x14ac:dyDescent="0.2">
      <c r="A55" s="66"/>
      <c r="B55" s="53"/>
      <c r="C55" s="77"/>
      <c r="D55" s="77" t="str">
        <f t="shared" si="2"/>
        <v/>
      </c>
      <c r="E55" s="13"/>
      <c r="F55" s="15" t="str">
        <f t="shared" si="3"/>
        <v/>
      </c>
    </row>
    <row r="56" spans="1:6" x14ac:dyDescent="0.2">
      <c r="A56" s="66"/>
      <c r="B56" s="53"/>
      <c r="C56" s="77"/>
      <c r="D56" s="77" t="str">
        <f t="shared" si="2"/>
        <v/>
      </c>
      <c r="E56" s="13"/>
      <c r="F56" s="15" t="str">
        <f t="shared" si="3"/>
        <v/>
      </c>
    </row>
    <row r="57" spans="1:6" x14ac:dyDescent="0.2">
      <c r="A57" s="66"/>
      <c r="B57" s="53"/>
      <c r="C57" s="77"/>
      <c r="D57" s="77" t="str">
        <f t="shared" si="2"/>
        <v/>
      </c>
      <c r="E57" s="13"/>
      <c r="F57" s="15" t="str">
        <f t="shared" si="3"/>
        <v/>
      </c>
    </row>
    <row r="58" spans="1:6" x14ac:dyDescent="0.2">
      <c r="A58" s="66"/>
      <c r="B58" s="53"/>
      <c r="C58" s="77"/>
      <c r="D58" s="77" t="str">
        <f t="shared" si="2"/>
        <v/>
      </c>
      <c r="E58" s="13"/>
      <c r="F58" s="15" t="str">
        <f t="shared" si="3"/>
        <v/>
      </c>
    </row>
    <row r="59" spans="1:6" x14ac:dyDescent="0.2">
      <c r="A59" s="66"/>
      <c r="B59" s="53"/>
      <c r="C59" s="77"/>
      <c r="D59" s="77" t="str">
        <f t="shared" si="2"/>
        <v/>
      </c>
      <c r="E59" s="13"/>
      <c r="F59" s="15" t="str">
        <f t="shared" si="3"/>
        <v/>
      </c>
    </row>
    <row r="60" spans="1:6" x14ac:dyDescent="0.2">
      <c r="A60" s="66"/>
      <c r="B60" s="53"/>
      <c r="C60" s="77"/>
      <c r="D60" s="77" t="str">
        <f t="shared" si="2"/>
        <v/>
      </c>
      <c r="E60" s="13"/>
      <c r="F60" s="15" t="str">
        <f t="shared" si="3"/>
        <v/>
      </c>
    </row>
    <row r="61" spans="1:6" x14ac:dyDescent="0.2">
      <c r="A61" s="66"/>
      <c r="B61" s="53"/>
      <c r="C61" s="77"/>
      <c r="D61" s="77" t="str">
        <f t="shared" si="2"/>
        <v/>
      </c>
      <c r="E61" s="13"/>
      <c r="F61" s="15" t="str">
        <f t="shared" si="3"/>
        <v/>
      </c>
    </row>
    <row r="62" spans="1:6" x14ac:dyDescent="0.2">
      <c r="A62" s="66"/>
      <c r="B62" s="53"/>
      <c r="C62" s="77"/>
      <c r="D62" s="77" t="str">
        <f t="shared" si="2"/>
        <v/>
      </c>
      <c r="E62" s="13"/>
      <c r="F62" s="15" t="str">
        <f t="shared" si="3"/>
        <v/>
      </c>
    </row>
    <row r="63" spans="1:6" x14ac:dyDescent="0.2">
      <c r="A63" s="66"/>
      <c r="B63" s="53"/>
      <c r="C63" s="77"/>
      <c r="D63" s="77" t="str">
        <f t="shared" si="2"/>
        <v/>
      </c>
      <c r="E63" s="13"/>
      <c r="F63" s="15" t="str">
        <f t="shared" si="3"/>
        <v/>
      </c>
    </row>
    <row r="64" spans="1:6" x14ac:dyDescent="0.2">
      <c r="A64" s="66"/>
      <c r="B64" s="53"/>
      <c r="C64" s="77"/>
      <c r="D64" s="77" t="str">
        <f t="shared" si="2"/>
        <v/>
      </c>
      <c r="E64" s="13"/>
      <c r="F64" s="15" t="str">
        <f t="shared" si="3"/>
        <v/>
      </c>
    </row>
    <row r="65" spans="1:6" x14ac:dyDescent="0.2">
      <c r="A65" s="66"/>
      <c r="B65" s="53"/>
      <c r="C65" s="77"/>
      <c r="D65" s="77" t="str">
        <f t="shared" si="2"/>
        <v/>
      </c>
      <c r="E65" s="13"/>
      <c r="F65" s="15" t="str">
        <f t="shared" si="3"/>
        <v/>
      </c>
    </row>
    <row r="66" spans="1:6" x14ac:dyDescent="0.2">
      <c r="A66" s="66"/>
      <c r="B66" s="53"/>
      <c r="C66" s="77"/>
      <c r="D66" s="77" t="str">
        <f t="shared" si="2"/>
        <v/>
      </c>
      <c r="E66" s="13"/>
      <c r="F66" s="15" t="str">
        <f t="shared" si="3"/>
        <v/>
      </c>
    </row>
    <row r="67" spans="1:6" x14ac:dyDescent="0.2">
      <c r="A67" s="66"/>
      <c r="B67" s="53"/>
      <c r="C67" s="77"/>
      <c r="D67" s="77" t="str">
        <f t="shared" si="2"/>
        <v/>
      </c>
      <c r="E67" s="13"/>
      <c r="F67" s="15" t="str">
        <f t="shared" si="3"/>
        <v/>
      </c>
    </row>
    <row r="68" spans="1:6" x14ac:dyDescent="0.2">
      <c r="A68" s="66"/>
      <c r="B68" s="53"/>
      <c r="C68" s="77"/>
      <c r="D68" s="77" t="str">
        <f t="shared" si="2"/>
        <v/>
      </c>
      <c r="E68" s="13"/>
      <c r="F68" s="15" t="str">
        <f t="shared" si="3"/>
        <v/>
      </c>
    </row>
    <row r="69" spans="1:6" x14ac:dyDescent="0.2">
      <c r="A69" s="66"/>
      <c r="B69" s="53"/>
      <c r="C69" s="77"/>
      <c r="D69" s="77" t="str">
        <f t="shared" si="2"/>
        <v/>
      </c>
      <c r="E69" s="13"/>
      <c r="F69" s="15" t="str">
        <f t="shared" si="3"/>
        <v/>
      </c>
    </row>
    <row r="70" spans="1:6" x14ac:dyDescent="0.2">
      <c r="A70" s="66"/>
      <c r="B70" s="34"/>
      <c r="C70" s="77"/>
      <c r="D70" s="77" t="str">
        <f t="shared" si="2"/>
        <v/>
      </c>
      <c r="E70" s="13"/>
      <c r="F70" s="15" t="str">
        <f t="shared" si="3"/>
        <v/>
      </c>
    </row>
    <row r="71" spans="1:6" x14ac:dyDescent="0.2">
      <c r="A71" s="66"/>
      <c r="B71" s="31"/>
      <c r="C71" s="77"/>
      <c r="D71" s="77" t="str">
        <f t="shared" si="2"/>
        <v/>
      </c>
      <c r="E71" s="13"/>
      <c r="F71" s="15" t="str">
        <f t="shared" si="3"/>
        <v/>
      </c>
    </row>
    <row r="72" spans="1:6" x14ac:dyDescent="0.2">
      <c r="A72" s="66"/>
      <c r="B72" s="32"/>
      <c r="C72" s="77"/>
      <c r="D72" s="77" t="str">
        <f t="shared" si="2"/>
        <v/>
      </c>
      <c r="E72" s="13"/>
      <c r="F72" s="15" t="str">
        <f t="shared" ref="F72:F100" si="4">IF(E72="","",RANK(E72,$E$8:$E$100,2))</f>
        <v/>
      </c>
    </row>
    <row r="73" spans="1:6" x14ac:dyDescent="0.2">
      <c r="A73" s="66"/>
      <c r="B73" s="32"/>
      <c r="C73" s="77"/>
      <c r="D73" s="77" t="str">
        <f t="shared" si="2"/>
        <v/>
      </c>
      <c r="E73" s="13"/>
      <c r="F73" s="15" t="str">
        <f t="shared" si="4"/>
        <v/>
      </c>
    </row>
    <row r="74" spans="1:6" x14ac:dyDescent="0.2">
      <c r="A74" s="66"/>
      <c r="B74" s="32"/>
      <c r="C74" s="77"/>
      <c r="D74" s="77" t="str">
        <f t="shared" ref="D74:D100" si="5">IF(A74="","","E")</f>
        <v/>
      </c>
      <c r="E74" s="13"/>
      <c r="F74" s="15" t="str">
        <f t="shared" si="4"/>
        <v/>
      </c>
    </row>
    <row r="75" spans="1:6" x14ac:dyDescent="0.2">
      <c r="A75" s="66"/>
      <c r="B75" s="32"/>
      <c r="C75" s="77"/>
      <c r="D75" s="77" t="str">
        <f t="shared" si="5"/>
        <v/>
      </c>
      <c r="E75" s="13"/>
      <c r="F75" s="15" t="str">
        <f t="shared" si="4"/>
        <v/>
      </c>
    </row>
    <row r="76" spans="1:6" x14ac:dyDescent="0.2">
      <c r="A76" s="67"/>
      <c r="B76" s="35"/>
      <c r="C76" s="77"/>
      <c r="D76" s="77" t="str">
        <f t="shared" si="5"/>
        <v/>
      </c>
      <c r="E76" s="13"/>
      <c r="F76" s="15" t="str">
        <f t="shared" si="4"/>
        <v/>
      </c>
    </row>
    <row r="77" spans="1:6" x14ac:dyDescent="0.2">
      <c r="A77" s="66"/>
      <c r="B77" s="32"/>
      <c r="C77" s="77"/>
      <c r="D77" s="77" t="str">
        <f t="shared" si="5"/>
        <v/>
      </c>
      <c r="E77" s="13"/>
      <c r="F77" s="15" t="str">
        <f t="shared" si="4"/>
        <v/>
      </c>
    </row>
    <row r="78" spans="1:6" x14ac:dyDescent="0.2">
      <c r="A78" s="66"/>
      <c r="B78" s="32"/>
      <c r="C78" s="77"/>
      <c r="D78" s="77" t="str">
        <f t="shared" si="5"/>
        <v/>
      </c>
      <c r="E78" s="13"/>
      <c r="F78" s="15" t="str">
        <f t="shared" si="4"/>
        <v/>
      </c>
    </row>
    <row r="79" spans="1:6" x14ac:dyDescent="0.2">
      <c r="A79" s="66"/>
      <c r="B79" s="31"/>
      <c r="C79" s="77"/>
      <c r="D79" s="77" t="str">
        <f t="shared" si="5"/>
        <v/>
      </c>
      <c r="E79" s="13"/>
      <c r="F79" s="15" t="str">
        <f t="shared" si="4"/>
        <v/>
      </c>
    </row>
    <row r="80" spans="1:6" x14ac:dyDescent="0.2">
      <c r="A80" s="66"/>
      <c r="B80" s="36"/>
      <c r="C80" s="77"/>
      <c r="D80" s="77" t="str">
        <f t="shared" si="5"/>
        <v/>
      </c>
      <c r="E80" s="13"/>
      <c r="F80" s="15" t="str">
        <f t="shared" si="4"/>
        <v/>
      </c>
    </row>
    <row r="81" spans="1:6" x14ac:dyDescent="0.2">
      <c r="A81" s="66"/>
      <c r="B81" s="31"/>
      <c r="C81" s="77"/>
      <c r="D81" s="77" t="str">
        <f t="shared" si="5"/>
        <v/>
      </c>
      <c r="E81" s="13"/>
      <c r="F81" s="15" t="str">
        <f t="shared" si="4"/>
        <v/>
      </c>
    </row>
    <row r="82" spans="1:6" x14ac:dyDescent="0.2">
      <c r="A82" s="66"/>
      <c r="B82" s="31"/>
      <c r="C82" s="77"/>
      <c r="D82" s="77" t="str">
        <f t="shared" si="5"/>
        <v/>
      </c>
      <c r="E82" s="13"/>
      <c r="F82" s="15" t="str">
        <f t="shared" si="4"/>
        <v/>
      </c>
    </row>
    <row r="83" spans="1:6" x14ac:dyDescent="0.2">
      <c r="A83" s="66"/>
      <c r="B83" s="31"/>
      <c r="C83" s="77"/>
      <c r="D83" s="77" t="str">
        <f t="shared" si="5"/>
        <v/>
      </c>
      <c r="E83" s="13"/>
      <c r="F83" s="15" t="str">
        <f t="shared" si="4"/>
        <v/>
      </c>
    </row>
    <row r="84" spans="1:6" x14ac:dyDescent="0.2">
      <c r="A84" s="66"/>
      <c r="B84" s="31"/>
      <c r="C84" s="77"/>
      <c r="D84" s="77" t="str">
        <f t="shared" si="5"/>
        <v/>
      </c>
      <c r="E84" s="13"/>
      <c r="F84" s="15" t="str">
        <f t="shared" si="4"/>
        <v/>
      </c>
    </row>
    <row r="85" spans="1:6" x14ac:dyDescent="0.2">
      <c r="A85" s="66"/>
      <c r="B85" s="31"/>
      <c r="C85" s="77"/>
      <c r="D85" s="77" t="str">
        <f t="shared" si="5"/>
        <v/>
      </c>
      <c r="E85" s="13"/>
      <c r="F85" s="15" t="str">
        <f t="shared" si="4"/>
        <v/>
      </c>
    </row>
    <row r="86" spans="1:6" x14ac:dyDescent="0.2">
      <c r="A86" s="66"/>
      <c r="B86" s="31"/>
      <c r="C86" s="77"/>
      <c r="D86" s="77" t="str">
        <f t="shared" si="5"/>
        <v/>
      </c>
      <c r="E86" s="13"/>
      <c r="F86" s="15" t="str">
        <f t="shared" si="4"/>
        <v/>
      </c>
    </row>
    <row r="87" spans="1:6" x14ac:dyDescent="0.2">
      <c r="A87" s="66"/>
      <c r="B87" s="31"/>
      <c r="C87" s="77"/>
      <c r="D87" s="77" t="str">
        <f t="shared" si="5"/>
        <v/>
      </c>
      <c r="E87" s="13"/>
      <c r="F87" s="15" t="str">
        <f t="shared" si="4"/>
        <v/>
      </c>
    </row>
    <row r="88" spans="1:6" x14ac:dyDescent="0.2">
      <c r="A88" s="66"/>
      <c r="B88" s="31"/>
      <c r="C88" s="77"/>
      <c r="D88" s="77" t="str">
        <f t="shared" si="5"/>
        <v/>
      </c>
      <c r="E88" s="13"/>
      <c r="F88" s="15" t="str">
        <f t="shared" si="4"/>
        <v/>
      </c>
    </row>
    <row r="89" spans="1:6" x14ac:dyDescent="0.2">
      <c r="A89" s="66"/>
      <c r="B89" s="31"/>
      <c r="C89" s="77"/>
      <c r="D89" s="77" t="str">
        <f t="shared" si="5"/>
        <v/>
      </c>
      <c r="E89" s="13"/>
      <c r="F89" s="15" t="str">
        <f t="shared" si="4"/>
        <v/>
      </c>
    </row>
    <row r="90" spans="1:6" x14ac:dyDescent="0.2">
      <c r="A90" s="66"/>
      <c r="B90" s="31"/>
      <c r="C90" s="77"/>
      <c r="D90" s="77" t="str">
        <f t="shared" si="5"/>
        <v/>
      </c>
      <c r="E90" s="13"/>
      <c r="F90" s="15" t="str">
        <f t="shared" si="4"/>
        <v/>
      </c>
    </row>
    <row r="91" spans="1:6" x14ac:dyDescent="0.2">
      <c r="A91" s="66"/>
      <c r="B91" s="31"/>
      <c r="C91" s="77"/>
      <c r="D91" s="77" t="str">
        <f t="shared" si="5"/>
        <v/>
      </c>
      <c r="E91" s="13"/>
      <c r="F91" s="15" t="str">
        <f t="shared" si="4"/>
        <v/>
      </c>
    </row>
    <row r="92" spans="1:6" x14ac:dyDescent="0.2">
      <c r="A92" s="66"/>
      <c r="B92" s="31"/>
      <c r="C92" s="77"/>
      <c r="D92" s="77" t="str">
        <f t="shared" si="5"/>
        <v/>
      </c>
      <c r="E92" s="13"/>
      <c r="F92" s="15" t="str">
        <f t="shared" si="4"/>
        <v/>
      </c>
    </row>
    <row r="93" spans="1:6" x14ac:dyDescent="0.2">
      <c r="A93" s="66"/>
      <c r="B93" s="31"/>
      <c r="C93" s="77"/>
      <c r="D93" s="77" t="str">
        <f t="shared" si="5"/>
        <v/>
      </c>
      <c r="E93" s="13"/>
      <c r="F93" s="15" t="str">
        <f t="shared" si="4"/>
        <v/>
      </c>
    </row>
    <row r="94" spans="1:6" x14ac:dyDescent="0.2">
      <c r="A94" s="66"/>
      <c r="B94" s="31"/>
      <c r="C94" s="77"/>
      <c r="D94" s="77" t="str">
        <f t="shared" si="5"/>
        <v/>
      </c>
      <c r="E94" s="13"/>
      <c r="F94" s="15" t="str">
        <f t="shared" si="4"/>
        <v/>
      </c>
    </row>
    <row r="95" spans="1:6" x14ac:dyDescent="0.2">
      <c r="A95" s="66"/>
      <c r="B95" s="31"/>
      <c r="C95" s="77"/>
      <c r="D95" s="77" t="str">
        <f t="shared" si="5"/>
        <v/>
      </c>
      <c r="E95" s="13"/>
      <c r="F95" s="15" t="str">
        <f t="shared" si="4"/>
        <v/>
      </c>
    </row>
    <row r="96" spans="1:6" x14ac:dyDescent="0.2">
      <c r="A96" s="67"/>
      <c r="B96" s="52"/>
      <c r="C96" s="77"/>
      <c r="D96" s="77" t="str">
        <f t="shared" si="5"/>
        <v/>
      </c>
      <c r="E96" s="13"/>
      <c r="F96" s="15" t="str">
        <f t="shared" si="4"/>
        <v/>
      </c>
    </row>
    <row r="97" spans="1:6" x14ac:dyDescent="0.2">
      <c r="A97" s="67"/>
      <c r="B97" s="52"/>
      <c r="C97" s="77"/>
      <c r="D97" s="77" t="str">
        <f t="shared" si="5"/>
        <v/>
      </c>
      <c r="E97" s="13"/>
      <c r="F97" s="15" t="str">
        <f t="shared" si="4"/>
        <v/>
      </c>
    </row>
    <row r="98" spans="1:6" x14ac:dyDescent="0.2">
      <c r="A98" s="67"/>
      <c r="B98" s="52"/>
      <c r="C98" s="77"/>
      <c r="D98" s="77" t="str">
        <f t="shared" si="5"/>
        <v/>
      </c>
      <c r="E98" s="13"/>
      <c r="F98" s="15" t="str">
        <f t="shared" si="4"/>
        <v/>
      </c>
    </row>
    <row r="99" spans="1:6" x14ac:dyDescent="0.2">
      <c r="A99" s="68"/>
      <c r="B99" s="16"/>
      <c r="C99" s="77"/>
      <c r="D99" s="77" t="str">
        <f t="shared" si="5"/>
        <v/>
      </c>
      <c r="E99" s="13"/>
      <c r="F99" s="15" t="str">
        <f t="shared" si="4"/>
        <v/>
      </c>
    </row>
    <row r="100" spans="1:6" x14ac:dyDescent="0.2">
      <c r="A100" s="69"/>
      <c r="B100" s="37"/>
      <c r="C100" s="43"/>
      <c r="D100" s="43" t="str">
        <f t="shared" si="5"/>
        <v/>
      </c>
      <c r="E100" s="38"/>
      <c r="F100" s="39" t="str">
        <f t="shared" si="4"/>
        <v/>
      </c>
    </row>
    <row r="101" spans="1:6" x14ac:dyDescent="0.2">
      <c r="A101" s="70"/>
      <c r="B101" s="5"/>
      <c r="C101" s="54"/>
      <c r="D101" s="54"/>
      <c r="E101" s="5"/>
    </row>
    <row r="102" spans="1:6" x14ac:dyDescent="0.2">
      <c r="A102" s="71"/>
      <c r="B102" s="17"/>
      <c r="C102" s="18"/>
      <c r="D102" s="18"/>
      <c r="E102" s="19"/>
    </row>
    <row r="103" spans="1:6" x14ac:dyDescent="0.2">
      <c r="A103" s="27" t="s">
        <v>7</v>
      </c>
      <c r="B103" s="44"/>
      <c r="C103" s="45"/>
      <c r="D103" s="45"/>
      <c r="E103" s="46"/>
    </row>
    <row r="104" spans="1:6" x14ac:dyDescent="0.2">
      <c r="A104" s="71"/>
      <c r="C104" s="41" t="s">
        <v>26</v>
      </c>
      <c r="D104" s="41" t="s">
        <v>5</v>
      </c>
      <c r="E104" s="60" t="s">
        <v>5</v>
      </c>
      <c r="F104" s="64" t="s">
        <v>6</v>
      </c>
    </row>
    <row r="105" spans="1:6" x14ac:dyDescent="0.2">
      <c r="A105" s="72" t="s">
        <v>0</v>
      </c>
      <c r="B105" s="20" t="s">
        <v>1</v>
      </c>
      <c r="C105" s="40" t="s">
        <v>27</v>
      </c>
      <c r="D105" s="40" t="s">
        <v>10</v>
      </c>
      <c r="E105" s="58" t="s">
        <v>12</v>
      </c>
      <c r="F105" s="21" t="s">
        <v>12</v>
      </c>
    </row>
    <row r="106" spans="1:6" x14ac:dyDescent="0.2">
      <c r="A106" s="73" t="str">
        <f>IF(SUM(F$8:F$100)&lt;1,"",INDEX(A$8:A$100,MATCH(SMALL(F$8:F$100,ROW(A1)),F$8:F$100,0)))</f>
        <v>Bissegger</v>
      </c>
      <c r="B106" s="10" t="str">
        <f>IF(SUM(F$8:F$100)&lt;1,"",INDEX(B$8:B$100,MATCH(SMALL(F$8:F$100,ROW(A1)),F$8:F$100,0)))</f>
        <v>Gian</v>
      </c>
      <c r="C106" s="81">
        <f>IF(SUM(F$8:F$100)&lt;1,"",INDEX(C$8:C$100,MATCH(SMALL(F$8:F$100,ROW(A1)),F$8:F$100,0)))</f>
        <v>43</v>
      </c>
      <c r="D106" s="61">
        <f>IF(SUM(F$8:F$100)&lt;1,"",INDEX(E$8:E$100,MATCH(SMALL(F$8:F$100,ROW(B1)),F$8:F$100,0)))</f>
        <v>13.51</v>
      </c>
      <c r="E106" s="22">
        <v>13.4</v>
      </c>
      <c r="F106" s="47">
        <f>IF(E106="","",RANK(E106,$E$106:$E$108,1))</f>
        <v>1</v>
      </c>
    </row>
    <row r="107" spans="1:6" x14ac:dyDescent="0.2">
      <c r="A107" s="74" t="str">
        <f>IF(SUM(F$8:F$100)&lt;1,"",INDEX(A$8:A$100,MATCH(SMALL(F$8:F$100,ROW(A2)),F$8:F$100,0)))</f>
        <v>Knüsel</v>
      </c>
      <c r="B107" s="14" t="str">
        <f>IF(SUM(F$8:F$100)&lt;1,"",INDEX(B$8:B$100,MATCH(SMALL(F$8:F$100,ROW(A2)),F$8:F$100,0)))</f>
        <v>Brian</v>
      </c>
      <c r="C107" s="82">
        <f t="shared" ref="C107:C108" si="6">IF(SUM(F$8:F$100)&lt;1,"",INDEX(C$8:C$100,MATCH(SMALL(F$8:F$100,ROW(A2)),F$8:F$100,0)))</f>
        <v>50</v>
      </c>
      <c r="D107" s="62">
        <f>IF(SUM(F$8:F$100)&lt;1,"",INDEX(E$8:E$100,MATCH(SMALL(F$8:F$100,ROW(B2)),F$8:F$100,0)))</f>
        <v>13.63</v>
      </c>
      <c r="E107" s="23">
        <v>13.5</v>
      </c>
      <c r="F107" s="48">
        <f t="shared" ref="F107:F108" si="7">IF(E107="","",RANK(E107,$E$106:$E$108,1))</f>
        <v>2</v>
      </c>
    </row>
    <row r="108" spans="1:6" x14ac:dyDescent="0.2">
      <c r="A108" s="75" t="str">
        <f>IF(SUM(F$8:F$100)&lt;1,"",INDEX(A$8:A$100,MATCH(SMALL(F$8:F$100,ROW(A3)),F$8:F$100,0)))</f>
        <v>Marjanovic</v>
      </c>
      <c r="B108" s="24" t="str">
        <f>IF(SUM(F$8:F$100)&lt;1,"",INDEX(B$8:B$100,MATCH(SMALL(F$8:F$100,ROW(A3)),F$8:F$100,0)))</f>
        <v>Pavle</v>
      </c>
      <c r="C108" s="83">
        <f t="shared" si="6"/>
        <v>56</v>
      </c>
      <c r="D108" s="63">
        <f>IF(SUM(F$8:F$100)&lt;1,"",INDEX(E$8:E$100,MATCH(SMALL(F$8:F$100,ROW(B3)),F$8:F$100,0)))</f>
        <v>13.82</v>
      </c>
      <c r="E108" s="25">
        <v>14.29</v>
      </c>
      <c r="F108" s="49">
        <f t="shared" si="7"/>
        <v>3</v>
      </c>
    </row>
    <row r="109" spans="1:6" x14ac:dyDescent="0.2">
      <c r="A109" s="70"/>
      <c r="B109" s="5"/>
      <c r="C109" s="5"/>
      <c r="D109" s="5"/>
      <c r="E109" s="5"/>
      <c r="F109" s="5"/>
    </row>
    <row r="110" spans="1:6" x14ac:dyDescent="0.2">
      <c r="A110" s="70"/>
      <c r="B110" s="5"/>
      <c r="C110" s="5"/>
      <c r="D110" s="5"/>
      <c r="E110" s="5"/>
      <c r="F110" s="5"/>
    </row>
    <row r="111" spans="1:6" ht="15.75" x14ac:dyDescent="0.25">
      <c r="A111" s="76" t="str">
        <f>A3</f>
        <v>De schnöuscht Nebiker, Kategorie E</v>
      </c>
      <c r="B111" s="59"/>
      <c r="C111" s="5"/>
      <c r="D111" s="5"/>
      <c r="E111" s="5"/>
      <c r="F111" s="5"/>
    </row>
    <row r="112" spans="1:6" x14ac:dyDescent="0.2">
      <c r="A112" s="70"/>
      <c r="B112" s="5"/>
      <c r="C112" s="5"/>
      <c r="D112" s="5"/>
      <c r="E112" s="5"/>
      <c r="F112" s="5"/>
    </row>
    <row r="113" spans="1:5" ht="15" x14ac:dyDescent="0.25">
      <c r="A113" s="50" t="str">
        <f>IF(SUM(D106:D108)&lt;1,"",IF(F106=1,A106,IF(F107=1,A107,IF(F108=1,A108))))</f>
        <v>Bissegger</v>
      </c>
      <c r="B113" s="51" t="str">
        <f>IF(SUM(D106:D108)&lt;1,"",IF(F106=1,B106,IF(F107=1,B107,IF(F108=1,B108))))</f>
        <v>Gian</v>
      </c>
      <c r="C113" s="87">
        <f>IF(SUM(E106:E108)&lt;1,"",IF(F106=1,E106,IF(F107=1,E107,IF(F108=1,E108))))</f>
        <v>13.4</v>
      </c>
      <c r="D113" s="88"/>
      <c r="E113" s="88"/>
    </row>
  </sheetData>
  <sortState ref="A8:M26">
    <sortCondition ref="A8"/>
  </sortState>
  <mergeCells count="7">
    <mergeCell ref="C113:E113"/>
    <mergeCell ref="F5:F7"/>
    <mergeCell ref="A5:A7"/>
    <mergeCell ref="B5:B7"/>
    <mergeCell ref="D5:D7"/>
    <mergeCell ref="E5:E7"/>
    <mergeCell ref="C5:C7"/>
  </mergeCells>
  <conditionalFormatting sqref="A8:B100 D8:E100">
    <cfRule type="expression" dxfId="11" priority="3">
      <formula>MOD(ROUNDUP(SUBTOTAL(103,$A$8:$A8)/3,0),2)=1</formula>
    </cfRule>
  </conditionalFormatting>
  <conditionalFormatting sqref="F8:F100">
    <cfRule type="expression" dxfId="10" priority="2">
      <formula>MOD(ROUNDUP(SUBTOTAL(103,$A$8:$A8)/3,0),2)=1</formula>
    </cfRule>
  </conditionalFormatting>
  <conditionalFormatting sqref="C8:C100">
    <cfRule type="expression" dxfId="9" priority="1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13"/>
  <sheetViews>
    <sheetView showWhiteSpace="0" topLeftCell="A94" zoomScaleNormal="100" workbookViewId="0">
      <selection activeCell="F136" sqref="F136"/>
    </sheetView>
  </sheetViews>
  <sheetFormatPr baseColWidth="10" defaultColWidth="11.42578125" defaultRowHeight="12.75" x14ac:dyDescent="0.2"/>
  <cols>
    <col min="1" max="1" width="21.7109375" style="3" customWidth="1"/>
    <col min="2" max="2" width="17.85546875" style="3" customWidth="1"/>
    <col min="3" max="4" width="7.5703125" style="26" customWidth="1"/>
    <col min="5" max="5" width="8.28515625" style="3" customWidth="1"/>
    <col min="6" max="6" width="7.28515625" style="3" customWidth="1"/>
    <col min="7" max="8" width="12.7109375" style="3" customWidth="1"/>
    <col min="9" max="13" width="11.42578125" style="3"/>
    <col min="14" max="16384" width="11.42578125" style="42"/>
  </cols>
  <sheetData>
    <row r="1" spans="1:13" ht="3" customHeight="1" x14ac:dyDescent="0.2">
      <c r="A1" s="1"/>
      <c r="B1" s="1"/>
      <c r="C1" s="55"/>
      <c r="D1" s="55"/>
      <c r="E1" s="1"/>
      <c r="F1" s="1"/>
      <c r="G1" s="2"/>
      <c r="H1" s="2"/>
    </row>
    <row r="2" spans="1:13" x14ac:dyDescent="0.2">
      <c r="A2" s="4"/>
      <c r="B2" s="5"/>
      <c r="C2" s="56"/>
      <c r="D2" s="56"/>
      <c r="E2" s="5"/>
      <c r="F2" s="5"/>
    </row>
    <row r="3" spans="1:13" x14ac:dyDescent="0.2">
      <c r="A3" s="4" t="s">
        <v>20</v>
      </c>
      <c r="B3" s="5"/>
      <c r="C3" s="56"/>
      <c r="D3" s="56"/>
      <c r="E3" s="6"/>
      <c r="F3" s="6">
        <v>2018</v>
      </c>
    </row>
    <row r="4" spans="1:13" x14ac:dyDescent="0.2">
      <c r="A4" s="5"/>
      <c r="B4" s="7"/>
      <c r="C4" s="57"/>
      <c r="D4" s="57"/>
      <c r="E4" s="7"/>
      <c r="F4" s="5"/>
    </row>
    <row r="5" spans="1:13" ht="12.75" customHeight="1" x14ac:dyDescent="0.2">
      <c r="A5" s="90" t="s">
        <v>0</v>
      </c>
      <c r="B5" s="91" t="s">
        <v>1</v>
      </c>
      <c r="C5" s="92" t="s">
        <v>25</v>
      </c>
      <c r="D5" s="92" t="s">
        <v>2</v>
      </c>
      <c r="E5" s="92" t="s">
        <v>3</v>
      </c>
      <c r="F5" s="89" t="s">
        <v>4</v>
      </c>
    </row>
    <row r="6" spans="1:13" x14ac:dyDescent="0.2">
      <c r="A6" s="90"/>
      <c r="B6" s="91"/>
      <c r="C6" s="92"/>
      <c r="D6" s="92"/>
      <c r="E6" s="92"/>
      <c r="F6" s="89"/>
    </row>
    <row r="7" spans="1:13" x14ac:dyDescent="0.2">
      <c r="A7" s="90"/>
      <c r="B7" s="91"/>
      <c r="C7" s="92"/>
      <c r="D7" s="92"/>
      <c r="E7" s="92"/>
      <c r="F7" s="89"/>
      <c r="G7" s="8"/>
      <c r="H7" s="8"/>
      <c r="I7" s="8"/>
      <c r="J7" s="8"/>
      <c r="K7" s="8"/>
      <c r="L7" s="8"/>
      <c r="M7" s="8"/>
    </row>
    <row r="8" spans="1:13" x14ac:dyDescent="0.2">
      <c r="A8" s="65" t="s">
        <v>138</v>
      </c>
      <c r="B8" s="28" t="s">
        <v>160</v>
      </c>
      <c r="C8" s="77">
        <v>27</v>
      </c>
      <c r="D8" s="77">
        <v>2011</v>
      </c>
      <c r="E8" s="9">
        <v>17.02</v>
      </c>
      <c r="F8" s="11">
        <f t="shared" ref="F8:F22" si="0">IF(E8="","",RANK(E8,$E$8:$E$100,2))</f>
        <v>6</v>
      </c>
      <c r="H8" s="12"/>
    </row>
    <row r="9" spans="1:13" x14ac:dyDescent="0.2">
      <c r="A9" s="66" t="s">
        <v>167</v>
      </c>
      <c r="B9" s="29" t="s">
        <v>139</v>
      </c>
      <c r="C9" s="77">
        <v>28</v>
      </c>
      <c r="D9" s="77">
        <v>2012</v>
      </c>
      <c r="E9" s="13">
        <v>19.71</v>
      </c>
      <c r="F9" s="15">
        <f t="shared" si="0"/>
        <v>12</v>
      </c>
    </row>
    <row r="10" spans="1:13" x14ac:dyDescent="0.2">
      <c r="A10" s="66" t="s">
        <v>167</v>
      </c>
      <c r="B10" s="52" t="s">
        <v>169</v>
      </c>
      <c r="C10" s="77">
        <v>29</v>
      </c>
      <c r="D10" s="77">
        <v>2012</v>
      </c>
      <c r="E10" s="13">
        <v>19.21</v>
      </c>
      <c r="F10" s="15">
        <f t="shared" si="0"/>
        <v>11</v>
      </c>
    </row>
    <row r="11" spans="1:13" x14ac:dyDescent="0.2">
      <c r="A11" s="66" t="s">
        <v>182</v>
      </c>
      <c r="B11" s="52" t="s">
        <v>183</v>
      </c>
      <c r="C11" s="77">
        <v>30</v>
      </c>
      <c r="D11" s="77">
        <v>2012</v>
      </c>
      <c r="E11" s="13">
        <v>24.68</v>
      </c>
      <c r="F11" s="15">
        <f t="shared" si="0"/>
        <v>13</v>
      </c>
    </row>
    <row r="12" spans="1:13" x14ac:dyDescent="0.2">
      <c r="A12" s="66" t="s">
        <v>127</v>
      </c>
      <c r="B12" s="52" t="s">
        <v>210</v>
      </c>
      <c r="C12" s="77">
        <v>31</v>
      </c>
      <c r="D12" s="77">
        <v>2011</v>
      </c>
      <c r="E12" s="13">
        <v>16.350000000000001</v>
      </c>
      <c r="F12" s="15">
        <f t="shared" si="0"/>
        <v>5</v>
      </c>
    </row>
    <row r="13" spans="1:13" x14ac:dyDescent="0.2">
      <c r="A13" s="66" t="s">
        <v>170</v>
      </c>
      <c r="B13" s="53" t="s">
        <v>171</v>
      </c>
      <c r="C13" s="77">
        <v>32</v>
      </c>
      <c r="D13" s="77">
        <v>2012</v>
      </c>
      <c r="E13" s="13">
        <v>17.559999999999999</v>
      </c>
      <c r="F13" s="15">
        <f t="shared" si="0"/>
        <v>7</v>
      </c>
    </row>
    <row r="14" spans="1:13" x14ac:dyDescent="0.2">
      <c r="A14" s="66"/>
      <c r="B14" s="53"/>
      <c r="C14" s="77"/>
      <c r="D14" s="77"/>
      <c r="E14" s="13"/>
      <c r="F14" s="15" t="str">
        <f t="shared" si="0"/>
        <v/>
      </c>
    </row>
    <row r="15" spans="1:13" x14ac:dyDescent="0.2">
      <c r="A15" s="66" t="s">
        <v>204</v>
      </c>
      <c r="B15" s="52" t="s">
        <v>205</v>
      </c>
      <c r="C15" s="77">
        <v>34</v>
      </c>
      <c r="D15" s="77">
        <v>2011</v>
      </c>
      <c r="E15" s="13">
        <v>15.92</v>
      </c>
      <c r="F15" s="15">
        <f t="shared" si="0"/>
        <v>3</v>
      </c>
    </row>
    <row r="16" spans="1:13" x14ac:dyDescent="0.2">
      <c r="A16" s="66" t="s">
        <v>192</v>
      </c>
      <c r="B16" s="53" t="s">
        <v>211</v>
      </c>
      <c r="C16" s="77">
        <v>35</v>
      </c>
      <c r="D16" s="77">
        <v>2011</v>
      </c>
      <c r="E16" s="13">
        <v>18.64</v>
      </c>
      <c r="F16" s="15">
        <f t="shared" si="0"/>
        <v>10</v>
      </c>
    </row>
    <row r="17" spans="1:6" x14ac:dyDescent="0.2">
      <c r="A17" s="66" t="s">
        <v>155</v>
      </c>
      <c r="B17" s="53" t="s">
        <v>206</v>
      </c>
      <c r="C17" s="77">
        <v>36</v>
      </c>
      <c r="D17" s="77">
        <v>2012</v>
      </c>
      <c r="E17" s="13">
        <v>18.29</v>
      </c>
      <c r="F17" s="15">
        <f t="shared" si="0"/>
        <v>8</v>
      </c>
    </row>
    <row r="18" spans="1:6" x14ac:dyDescent="0.2">
      <c r="A18" s="66" t="s">
        <v>92</v>
      </c>
      <c r="B18" s="53" t="s">
        <v>173</v>
      </c>
      <c r="C18" s="77">
        <v>37</v>
      </c>
      <c r="D18" s="77">
        <v>2012</v>
      </c>
      <c r="E18" s="13">
        <v>15.77</v>
      </c>
      <c r="F18" s="15">
        <f t="shared" si="0"/>
        <v>2</v>
      </c>
    </row>
    <row r="19" spans="1:6" x14ac:dyDescent="0.2">
      <c r="A19" s="66" t="s">
        <v>151</v>
      </c>
      <c r="B19" s="53" t="s">
        <v>203</v>
      </c>
      <c r="C19" s="77">
        <v>38</v>
      </c>
      <c r="D19" s="77">
        <v>2012</v>
      </c>
      <c r="E19" s="13">
        <v>18.55</v>
      </c>
      <c r="F19" s="15">
        <f t="shared" si="0"/>
        <v>9</v>
      </c>
    </row>
    <row r="20" spans="1:6" x14ac:dyDescent="0.2">
      <c r="A20" s="66"/>
      <c r="B20" s="52"/>
      <c r="C20" s="77"/>
      <c r="D20" s="77"/>
      <c r="E20" s="13"/>
      <c r="F20" s="15" t="str">
        <f t="shared" si="0"/>
        <v/>
      </c>
    </row>
    <row r="21" spans="1:6" x14ac:dyDescent="0.2">
      <c r="A21" s="66" t="s">
        <v>156</v>
      </c>
      <c r="B21" s="53" t="s">
        <v>172</v>
      </c>
      <c r="C21" s="77">
        <v>40</v>
      </c>
      <c r="D21" s="77">
        <v>2012</v>
      </c>
      <c r="E21" s="13">
        <v>16.100000000000001</v>
      </c>
      <c r="F21" s="15">
        <f t="shared" si="0"/>
        <v>4</v>
      </c>
    </row>
    <row r="22" spans="1:6" x14ac:dyDescent="0.2">
      <c r="A22" s="66" t="s">
        <v>207</v>
      </c>
      <c r="B22" s="53" t="s">
        <v>188</v>
      </c>
      <c r="C22" s="77">
        <v>41</v>
      </c>
      <c r="D22" s="77">
        <v>2011</v>
      </c>
      <c r="E22" s="13">
        <v>15.17</v>
      </c>
      <c r="F22" s="15">
        <f t="shared" si="0"/>
        <v>1</v>
      </c>
    </row>
    <row r="23" spans="1:6" x14ac:dyDescent="0.2">
      <c r="A23" s="66"/>
      <c r="B23" s="53"/>
      <c r="C23" s="77"/>
      <c r="D23" s="77" t="str">
        <f t="shared" ref="D23:D72" si="1">IF(A23="","","F")</f>
        <v/>
      </c>
      <c r="E23" s="13"/>
      <c r="F23" s="15" t="str">
        <f t="shared" ref="F23:F71" si="2">IF(E23="","",RANK(E23,$E$8:$E$100,2))</f>
        <v/>
      </c>
    </row>
    <row r="24" spans="1:6" x14ac:dyDescent="0.2">
      <c r="A24" s="66"/>
      <c r="B24" s="30"/>
      <c r="C24" s="77"/>
      <c r="D24" s="77" t="str">
        <f t="shared" si="1"/>
        <v/>
      </c>
      <c r="E24" s="13"/>
      <c r="F24" s="15" t="str">
        <f t="shared" si="2"/>
        <v/>
      </c>
    </row>
    <row r="25" spans="1:6" x14ac:dyDescent="0.2">
      <c r="A25" s="66"/>
      <c r="B25" s="53"/>
      <c r="C25" s="77"/>
      <c r="D25" s="77" t="str">
        <f t="shared" si="1"/>
        <v/>
      </c>
      <c r="E25" s="13"/>
      <c r="F25" s="15" t="str">
        <f t="shared" si="2"/>
        <v/>
      </c>
    </row>
    <row r="26" spans="1:6" x14ac:dyDescent="0.2">
      <c r="A26" s="66"/>
      <c r="B26" s="53"/>
      <c r="C26" s="77"/>
      <c r="D26" s="77" t="str">
        <f t="shared" si="1"/>
        <v/>
      </c>
      <c r="E26" s="13"/>
      <c r="F26" s="15" t="str">
        <f t="shared" si="2"/>
        <v/>
      </c>
    </row>
    <row r="27" spans="1:6" x14ac:dyDescent="0.2">
      <c r="A27" s="66"/>
      <c r="B27" s="52"/>
      <c r="C27" s="77"/>
      <c r="D27" s="77" t="str">
        <f t="shared" si="1"/>
        <v/>
      </c>
      <c r="E27" s="13"/>
      <c r="F27" s="15" t="str">
        <f t="shared" si="2"/>
        <v/>
      </c>
    </row>
    <row r="28" spans="1:6" x14ac:dyDescent="0.2">
      <c r="A28" s="66"/>
      <c r="B28" s="53"/>
      <c r="C28" s="77"/>
      <c r="D28" s="77" t="str">
        <f t="shared" si="1"/>
        <v/>
      </c>
      <c r="E28" s="13"/>
      <c r="F28" s="15" t="str">
        <f t="shared" si="2"/>
        <v/>
      </c>
    </row>
    <row r="29" spans="1:6" x14ac:dyDescent="0.2">
      <c r="A29" s="66"/>
      <c r="B29" s="53"/>
      <c r="C29" s="77"/>
      <c r="D29" s="77" t="str">
        <f t="shared" si="1"/>
        <v/>
      </c>
      <c r="E29" s="13"/>
      <c r="F29" s="15" t="str">
        <f t="shared" si="2"/>
        <v/>
      </c>
    </row>
    <row r="30" spans="1:6" x14ac:dyDescent="0.2">
      <c r="A30" s="66"/>
      <c r="B30" s="53"/>
      <c r="C30" s="77"/>
      <c r="D30" s="77" t="str">
        <f t="shared" si="1"/>
        <v/>
      </c>
      <c r="E30" s="13"/>
      <c r="F30" s="15" t="str">
        <f t="shared" si="2"/>
        <v/>
      </c>
    </row>
    <row r="31" spans="1:6" x14ac:dyDescent="0.2">
      <c r="A31" s="66"/>
      <c r="B31" s="52"/>
      <c r="C31" s="77"/>
      <c r="D31" s="77" t="str">
        <f t="shared" si="1"/>
        <v/>
      </c>
      <c r="E31" s="13"/>
      <c r="F31" s="15" t="str">
        <f t="shared" si="2"/>
        <v/>
      </c>
    </row>
    <row r="32" spans="1:6" x14ac:dyDescent="0.2">
      <c r="A32" s="66"/>
      <c r="B32" s="53"/>
      <c r="C32" s="77"/>
      <c r="D32" s="77" t="str">
        <f t="shared" si="1"/>
        <v/>
      </c>
      <c r="E32" s="13"/>
      <c r="F32" s="15" t="str">
        <f t="shared" si="2"/>
        <v/>
      </c>
    </row>
    <row r="33" spans="1:6" x14ac:dyDescent="0.2">
      <c r="A33" s="66"/>
      <c r="B33" s="53"/>
      <c r="C33" s="77"/>
      <c r="D33" s="77" t="str">
        <f t="shared" si="1"/>
        <v/>
      </c>
      <c r="E33" s="13"/>
      <c r="F33" s="15" t="str">
        <f t="shared" si="2"/>
        <v/>
      </c>
    </row>
    <row r="34" spans="1:6" x14ac:dyDescent="0.2">
      <c r="A34" s="66"/>
      <c r="B34" s="53"/>
      <c r="C34" s="77"/>
      <c r="D34" s="77" t="str">
        <f t="shared" si="1"/>
        <v/>
      </c>
      <c r="E34" s="13"/>
      <c r="F34" s="15" t="str">
        <f t="shared" si="2"/>
        <v/>
      </c>
    </row>
    <row r="35" spans="1:6" x14ac:dyDescent="0.2">
      <c r="A35" s="66"/>
      <c r="B35" s="53"/>
      <c r="C35" s="77"/>
      <c r="D35" s="77" t="str">
        <f t="shared" si="1"/>
        <v/>
      </c>
      <c r="E35" s="13"/>
      <c r="F35" s="15" t="str">
        <f t="shared" si="2"/>
        <v/>
      </c>
    </row>
    <row r="36" spans="1:6" x14ac:dyDescent="0.2">
      <c r="A36" s="66"/>
      <c r="B36" s="53"/>
      <c r="C36" s="77"/>
      <c r="D36" s="77" t="str">
        <f t="shared" si="1"/>
        <v/>
      </c>
      <c r="E36" s="13"/>
      <c r="F36" s="15" t="str">
        <f t="shared" si="2"/>
        <v/>
      </c>
    </row>
    <row r="37" spans="1:6" x14ac:dyDescent="0.2">
      <c r="A37" s="66"/>
      <c r="B37" s="53"/>
      <c r="C37" s="77"/>
      <c r="D37" s="77" t="str">
        <f t="shared" si="1"/>
        <v/>
      </c>
      <c r="E37" s="13"/>
      <c r="F37" s="15" t="str">
        <f t="shared" si="2"/>
        <v/>
      </c>
    </row>
    <row r="38" spans="1:6" x14ac:dyDescent="0.2">
      <c r="A38" s="66"/>
      <c r="B38" s="53"/>
      <c r="C38" s="77"/>
      <c r="D38" s="77" t="str">
        <f t="shared" si="1"/>
        <v/>
      </c>
      <c r="E38" s="13"/>
      <c r="F38" s="15" t="str">
        <f t="shared" si="2"/>
        <v/>
      </c>
    </row>
    <row r="39" spans="1:6" x14ac:dyDescent="0.2">
      <c r="A39" s="66"/>
      <c r="B39" s="53"/>
      <c r="C39" s="77"/>
      <c r="D39" s="77" t="str">
        <f t="shared" si="1"/>
        <v/>
      </c>
      <c r="E39" s="13"/>
      <c r="F39" s="15" t="str">
        <f t="shared" si="2"/>
        <v/>
      </c>
    </row>
    <row r="40" spans="1:6" x14ac:dyDescent="0.2">
      <c r="A40" s="66"/>
      <c r="B40" s="31"/>
      <c r="C40" s="77"/>
      <c r="D40" s="77" t="str">
        <f t="shared" si="1"/>
        <v/>
      </c>
      <c r="E40" s="13"/>
      <c r="F40" s="15" t="str">
        <f t="shared" si="2"/>
        <v/>
      </c>
    </row>
    <row r="41" spans="1:6" x14ac:dyDescent="0.2">
      <c r="A41" s="66"/>
      <c r="B41" s="31"/>
      <c r="C41" s="77"/>
      <c r="D41" s="77" t="str">
        <f t="shared" si="1"/>
        <v/>
      </c>
      <c r="E41" s="13"/>
      <c r="F41" s="15" t="str">
        <f t="shared" si="2"/>
        <v/>
      </c>
    </row>
    <row r="42" spans="1:6" x14ac:dyDescent="0.2">
      <c r="A42" s="66"/>
      <c r="B42" s="31"/>
      <c r="C42" s="77"/>
      <c r="D42" s="77" t="str">
        <f t="shared" si="1"/>
        <v/>
      </c>
      <c r="E42" s="13"/>
      <c r="F42" s="15" t="str">
        <f t="shared" si="2"/>
        <v/>
      </c>
    </row>
    <row r="43" spans="1:6" x14ac:dyDescent="0.2">
      <c r="A43" s="66"/>
      <c r="B43" s="32"/>
      <c r="C43" s="77"/>
      <c r="D43" s="77" t="str">
        <f t="shared" si="1"/>
        <v/>
      </c>
      <c r="E43" s="13"/>
      <c r="F43" s="15" t="str">
        <f t="shared" si="2"/>
        <v/>
      </c>
    </row>
    <row r="44" spans="1:6" x14ac:dyDescent="0.2">
      <c r="A44" s="66"/>
      <c r="B44" s="32"/>
      <c r="C44" s="77"/>
      <c r="D44" s="77" t="str">
        <f t="shared" si="1"/>
        <v/>
      </c>
      <c r="E44" s="13"/>
      <c r="F44" s="15" t="str">
        <f t="shared" si="2"/>
        <v/>
      </c>
    </row>
    <row r="45" spans="1:6" x14ac:dyDescent="0.2">
      <c r="A45" s="66"/>
      <c r="B45" s="32"/>
      <c r="C45" s="77"/>
      <c r="D45" s="77" t="str">
        <f t="shared" si="1"/>
        <v/>
      </c>
      <c r="E45" s="13"/>
      <c r="F45" s="15" t="str">
        <f t="shared" si="2"/>
        <v/>
      </c>
    </row>
    <row r="46" spans="1:6" x14ac:dyDescent="0.2">
      <c r="A46" s="66"/>
      <c r="B46" s="32"/>
      <c r="C46" s="77"/>
      <c r="D46" s="77" t="str">
        <f t="shared" si="1"/>
        <v/>
      </c>
      <c r="E46" s="13"/>
      <c r="F46" s="15" t="str">
        <f t="shared" si="2"/>
        <v/>
      </c>
    </row>
    <row r="47" spans="1:6" x14ac:dyDescent="0.2">
      <c r="A47" s="66"/>
      <c r="B47" s="31"/>
      <c r="C47" s="77"/>
      <c r="D47" s="77" t="str">
        <f t="shared" si="1"/>
        <v/>
      </c>
      <c r="E47" s="13"/>
      <c r="F47" s="15" t="str">
        <f t="shared" si="2"/>
        <v/>
      </c>
    </row>
    <row r="48" spans="1:6" x14ac:dyDescent="0.2">
      <c r="A48" s="66"/>
      <c r="B48" s="33"/>
      <c r="C48" s="77"/>
      <c r="D48" s="77" t="str">
        <f t="shared" si="1"/>
        <v/>
      </c>
      <c r="E48" s="13"/>
      <c r="F48" s="15" t="str">
        <f t="shared" si="2"/>
        <v/>
      </c>
    </row>
    <row r="49" spans="1:6" x14ac:dyDescent="0.2">
      <c r="A49" s="66"/>
      <c r="B49" s="33"/>
      <c r="C49" s="77"/>
      <c r="D49" s="77" t="str">
        <f t="shared" si="1"/>
        <v/>
      </c>
      <c r="E49" s="13"/>
      <c r="F49" s="15" t="str">
        <f t="shared" si="2"/>
        <v/>
      </c>
    </row>
    <row r="50" spans="1:6" x14ac:dyDescent="0.2">
      <c r="A50" s="66"/>
      <c r="B50" s="31"/>
      <c r="C50" s="77"/>
      <c r="D50" s="77" t="str">
        <f t="shared" si="1"/>
        <v/>
      </c>
      <c r="E50" s="13"/>
      <c r="F50" s="15" t="str">
        <f t="shared" si="2"/>
        <v/>
      </c>
    </row>
    <row r="51" spans="1:6" x14ac:dyDescent="0.2">
      <c r="A51" s="66"/>
      <c r="B51" s="31"/>
      <c r="C51" s="77"/>
      <c r="D51" s="77" t="str">
        <f t="shared" si="1"/>
        <v/>
      </c>
      <c r="E51" s="13"/>
      <c r="F51" s="15" t="str">
        <f t="shared" si="2"/>
        <v/>
      </c>
    </row>
    <row r="52" spans="1:6" x14ac:dyDescent="0.2">
      <c r="A52" s="66"/>
      <c r="B52" s="34"/>
      <c r="C52" s="77"/>
      <c r="D52" s="77" t="str">
        <f t="shared" si="1"/>
        <v/>
      </c>
      <c r="E52" s="13"/>
      <c r="F52" s="15" t="str">
        <f t="shared" si="2"/>
        <v/>
      </c>
    </row>
    <row r="53" spans="1:6" x14ac:dyDescent="0.2">
      <c r="A53" s="66"/>
      <c r="B53" s="30"/>
      <c r="C53" s="77"/>
      <c r="D53" s="77" t="str">
        <f t="shared" si="1"/>
        <v/>
      </c>
      <c r="E53" s="13"/>
      <c r="F53" s="15" t="str">
        <f t="shared" si="2"/>
        <v/>
      </c>
    </row>
    <row r="54" spans="1:6" x14ac:dyDescent="0.2">
      <c r="A54" s="66"/>
      <c r="B54" s="30"/>
      <c r="C54" s="77"/>
      <c r="D54" s="77" t="str">
        <f t="shared" si="1"/>
        <v/>
      </c>
      <c r="E54" s="13"/>
      <c r="F54" s="15" t="str">
        <f t="shared" si="2"/>
        <v/>
      </c>
    </row>
    <row r="55" spans="1:6" x14ac:dyDescent="0.2">
      <c r="A55" s="66"/>
      <c r="B55" s="53"/>
      <c r="C55" s="77"/>
      <c r="D55" s="77" t="str">
        <f t="shared" si="1"/>
        <v/>
      </c>
      <c r="E55" s="13"/>
      <c r="F55" s="15" t="str">
        <f t="shared" si="2"/>
        <v/>
      </c>
    </row>
    <row r="56" spans="1:6" x14ac:dyDescent="0.2">
      <c r="A56" s="66"/>
      <c r="B56" s="53"/>
      <c r="C56" s="77"/>
      <c r="D56" s="77" t="str">
        <f t="shared" si="1"/>
        <v/>
      </c>
      <c r="E56" s="13"/>
      <c r="F56" s="15" t="str">
        <f t="shared" si="2"/>
        <v/>
      </c>
    </row>
    <row r="57" spans="1:6" x14ac:dyDescent="0.2">
      <c r="A57" s="66"/>
      <c r="B57" s="53"/>
      <c r="C57" s="77"/>
      <c r="D57" s="77" t="str">
        <f t="shared" si="1"/>
        <v/>
      </c>
      <c r="E57" s="13"/>
      <c r="F57" s="15" t="str">
        <f t="shared" si="2"/>
        <v/>
      </c>
    </row>
    <row r="58" spans="1:6" x14ac:dyDescent="0.2">
      <c r="A58" s="66"/>
      <c r="B58" s="53"/>
      <c r="C58" s="77"/>
      <c r="D58" s="77" t="str">
        <f t="shared" si="1"/>
        <v/>
      </c>
      <c r="E58" s="13"/>
      <c r="F58" s="15" t="str">
        <f t="shared" si="2"/>
        <v/>
      </c>
    </row>
    <row r="59" spans="1:6" x14ac:dyDescent="0.2">
      <c r="A59" s="66"/>
      <c r="B59" s="53"/>
      <c r="C59" s="77"/>
      <c r="D59" s="77" t="str">
        <f t="shared" si="1"/>
        <v/>
      </c>
      <c r="E59" s="13"/>
      <c r="F59" s="15" t="str">
        <f t="shared" si="2"/>
        <v/>
      </c>
    </row>
    <row r="60" spans="1:6" x14ac:dyDescent="0.2">
      <c r="A60" s="66"/>
      <c r="B60" s="53"/>
      <c r="C60" s="77"/>
      <c r="D60" s="77" t="str">
        <f t="shared" si="1"/>
        <v/>
      </c>
      <c r="E60" s="13"/>
      <c r="F60" s="15" t="str">
        <f t="shared" si="2"/>
        <v/>
      </c>
    </row>
    <row r="61" spans="1:6" x14ac:dyDescent="0.2">
      <c r="A61" s="66"/>
      <c r="B61" s="53"/>
      <c r="C61" s="77"/>
      <c r="D61" s="77" t="str">
        <f t="shared" si="1"/>
        <v/>
      </c>
      <c r="E61" s="13"/>
      <c r="F61" s="15" t="str">
        <f t="shared" si="2"/>
        <v/>
      </c>
    </row>
    <row r="62" spans="1:6" x14ac:dyDescent="0.2">
      <c r="A62" s="66"/>
      <c r="B62" s="53"/>
      <c r="C62" s="77"/>
      <c r="D62" s="77" t="str">
        <f t="shared" si="1"/>
        <v/>
      </c>
      <c r="E62" s="13"/>
      <c r="F62" s="15" t="str">
        <f t="shared" si="2"/>
        <v/>
      </c>
    </row>
    <row r="63" spans="1:6" x14ac:dyDescent="0.2">
      <c r="A63" s="66"/>
      <c r="B63" s="53"/>
      <c r="C63" s="77"/>
      <c r="D63" s="77" t="str">
        <f t="shared" si="1"/>
        <v/>
      </c>
      <c r="E63" s="13"/>
      <c r="F63" s="15" t="str">
        <f t="shared" si="2"/>
        <v/>
      </c>
    </row>
    <row r="64" spans="1:6" x14ac:dyDescent="0.2">
      <c r="A64" s="66"/>
      <c r="B64" s="53"/>
      <c r="C64" s="77"/>
      <c r="D64" s="77" t="str">
        <f t="shared" si="1"/>
        <v/>
      </c>
      <c r="E64" s="13"/>
      <c r="F64" s="15" t="str">
        <f t="shared" si="2"/>
        <v/>
      </c>
    </row>
    <row r="65" spans="1:6" x14ac:dyDescent="0.2">
      <c r="A65" s="66"/>
      <c r="B65" s="53"/>
      <c r="C65" s="77"/>
      <c r="D65" s="77" t="str">
        <f t="shared" si="1"/>
        <v/>
      </c>
      <c r="E65" s="13"/>
      <c r="F65" s="15" t="str">
        <f t="shared" si="2"/>
        <v/>
      </c>
    </row>
    <row r="66" spans="1:6" x14ac:dyDescent="0.2">
      <c r="A66" s="66"/>
      <c r="B66" s="53"/>
      <c r="C66" s="77"/>
      <c r="D66" s="77" t="str">
        <f t="shared" si="1"/>
        <v/>
      </c>
      <c r="E66" s="13"/>
      <c r="F66" s="15" t="str">
        <f t="shared" si="2"/>
        <v/>
      </c>
    </row>
    <row r="67" spans="1:6" x14ac:dyDescent="0.2">
      <c r="A67" s="66"/>
      <c r="B67" s="53"/>
      <c r="C67" s="77"/>
      <c r="D67" s="77" t="str">
        <f t="shared" si="1"/>
        <v/>
      </c>
      <c r="E67" s="13"/>
      <c r="F67" s="15" t="str">
        <f t="shared" si="2"/>
        <v/>
      </c>
    </row>
    <row r="68" spans="1:6" x14ac:dyDescent="0.2">
      <c r="A68" s="66"/>
      <c r="B68" s="53"/>
      <c r="C68" s="77"/>
      <c r="D68" s="77" t="str">
        <f t="shared" si="1"/>
        <v/>
      </c>
      <c r="E68" s="13"/>
      <c r="F68" s="15" t="str">
        <f t="shared" si="2"/>
        <v/>
      </c>
    </row>
    <row r="69" spans="1:6" x14ac:dyDescent="0.2">
      <c r="A69" s="66"/>
      <c r="B69" s="53"/>
      <c r="C69" s="77"/>
      <c r="D69" s="77" t="str">
        <f t="shared" si="1"/>
        <v/>
      </c>
      <c r="E69" s="13"/>
      <c r="F69" s="15" t="str">
        <f t="shared" si="2"/>
        <v/>
      </c>
    </row>
    <row r="70" spans="1:6" x14ac:dyDescent="0.2">
      <c r="A70" s="66"/>
      <c r="B70" s="34"/>
      <c r="C70" s="77"/>
      <c r="D70" s="77" t="str">
        <f t="shared" si="1"/>
        <v/>
      </c>
      <c r="E70" s="13"/>
      <c r="F70" s="15" t="str">
        <f t="shared" si="2"/>
        <v/>
      </c>
    </row>
    <row r="71" spans="1:6" x14ac:dyDescent="0.2">
      <c r="A71" s="66"/>
      <c r="B71" s="31"/>
      <c r="C71" s="77"/>
      <c r="D71" s="77" t="str">
        <f t="shared" si="1"/>
        <v/>
      </c>
      <c r="E71" s="13"/>
      <c r="F71" s="15" t="str">
        <f t="shared" si="2"/>
        <v/>
      </c>
    </row>
    <row r="72" spans="1:6" x14ac:dyDescent="0.2">
      <c r="A72" s="66"/>
      <c r="B72" s="32"/>
      <c r="C72" s="77"/>
      <c r="D72" s="77" t="str">
        <f t="shared" si="1"/>
        <v/>
      </c>
      <c r="E72" s="13"/>
      <c r="F72" s="15" t="str">
        <f t="shared" ref="F72:F100" si="3">IF(E72="","",RANK(E72,$E$8:$E$100,2))</f>
        <v/>
      </c>
    </row>
    <row r="73" spans="1:6" x14ac:dyDescent="0.2">
      <c r="A73" s="66"/>
      <c r="B73" s="32"/>
      <c r="C73" s="77"/>
      <c r="D73" s="77" t="str">
        <f t="shared" ref="D73:D99" si="4">IF(A73="","","F")</f>
        <v/>
      </c>
      <c r="E73" s="13"/>
      <c r="F73" s="15" t="str">
        <f t="shared" si="3"/>
        <v/>
      </c>
    </row>
    <row r="74" spans="1:6" x14ac:dyDescent="0.2">
      <c r="A74" s="66"/>
      <c r="B74" s="32"/>
      <c r="C74" s="77"/>
      <c r="D74" s="77" t="str">
        <f t="shared" si="4"/>
        <v/>
      </c>
      <c r="E74" s="13"/>
      <c r="F74" s="15" t="str">
        <f t="shared" si="3"/>
        <v/>
      </c>
    </row>
    <row r="75" spans="1:6" x14ac:dyDescent="0.2">
      <c r="A75" s="66"/>
      <c r="B75" s="32"/>
      <c r="C75" s="77"/>
      <c r="D75" s="77" t="str">
        <f t="shared" si="4"/>
        <v/>
      </c>
      <c r="E75" s="13"/>
      <c r="F75" s="15" t="str">
        <f t="shared" si="3"/>
        <v/>
      </c>
    </row>
    <row r="76" spans="1:6" x14ac:dyDescent="0.2">
      <c r="A76" s="67"/>
      <c r="B76" s="35"/>
      <c r="C76" s="77"/>
      <c r="D76" s="77" t="str">
        <f t="shared" si="4"/>
        <v/>
      </c>
      <c r="E76" s="13"/>
      <c r="F76" s="15" t="str">
        <f t="shared" si="3"/>
        <v/>
      </c>
    </row>
    <row r="77" spans="1:6" x14ac:dyDescent="0.2">
      <c r="A77" s="66"/>
      <c r="B77" s="32"/>
      <c r="C77" s="77"/>
      <c r="D77" s="77" t="str">
        <f t="shared" si="4"/>
        <v/>
      </c>
      <c r="E77" s="13"/>
      <c r="F77" s="15" t="str">
        <f t="shared" si="3"/>
        <v/>
      </c>
    </row>
    <row r="78" spans="1:6" x14ac:dyDescent="0.2">
      <c r="A78" s="66"/>
      <c r="B78" s="32"/>
      <c r="C78" s="77"/>
      <c r="D78" s="77" t="str">
        <f t="shared" si="4"/>
        <v/>
      </c>
      <c r="E78" s="13"/>
      <c r="F78" s="15" t="str">
        <f t="shared" si="3"/>
        <v/>
      </c>
    </row>
    <row r="79" spans="1:6" x14ac:dyDescent="0.2">
      <c r="A79" s="66"/>
      <c r="B79" s="31"/>
      <c r="C79" s="77"/>
      <c r="D79" s="77" t="str">
        <f t="shared" si="4"/>
        <v/>
      </c>
      <c r="E79" s="13"/>
      <c r="F79" s="15" t="str">
        <f t="shared" si="3"/>
        <v/>
      </c>
    </row>
    <row r="80" spans="1:6" x14ac:dyDescent="0.2">
      <c r="A80" s="66"/>
      <c r="B80" s="36"/>
      <c r="C80" s="77"/>
      <c r="D80" s="77" t="str">
        <f t="shared" si="4"/>
        <v/>
      </c>
      <c r="E80" s="13"/>
      <c r="F80" s="15" t="str">
        <f t="shared" si="3"/>
        <v/>
      </c>
    </row>
    <row r="81" spans="1:6" x14ac:dyDescent="0.2">
      <c r="A81" s="66"/>
      <c r="B81" s="31"/>
      <c r="C81" s="77"/>
      <c r="D81" s="77" t="str">
        <f t="shared" si="4"/>
        <v/>
      </c>
      <c r="E81" s="13"/>
      <c r="F81" s="15" t="str">
        <f t="shared" si="3"/>
        <v/>
      </c>
    </row>
    <row r="82" spans="1:6" x14ac:dyDescent="0.2">
      <c r="A82" s="66"/>
      <c r="B82" s="31"/>
      <c r="C82" s="77"/>
      <c r="D82" s="77" t="str">
        <f t="shared" si="4"/>
        <v/>
      </c>
      <c r="E82" s="13"/>
      <c r="F82" s="15" t="str">
        <f t="shared" si="3"/>
        <v/>
      </c>
    </row>
    <row r="83" spans="1:6" x14ac:dyDescent="0.2">
      <c r="A83" s="66"/>
      <c r="B83" s="31"/>
      <c r="C83" s="77"/>
      <c r="D83" s="77" t="str">
        <f t="shared" si="4"/>
        <v/>
      </c>
      <c r="E83" s="13"/>
      <c r="F83" s="15" t="str">
        <f t="shared" si="3"/>
        <v/>
      </c>
    </row>
    <row r="84" spans="1:6" x14ac:dyDescent="0.2">
      <c r="A84" s="66"/>
      <c r="B84" s="31"/>
      <c r="C84" s="77"/>
      <c r="D84" s="77" t="str">
        <f t="shared" si="4"/>
        <v/>
      </c>
      <c r="E84" s="13"/>
      <c r="F84" s="15" t="str">
        <f t="shared" si="3"/>
        <v/>
      </c>
    </row>
    <row r="85" spans="1:6" x14ac:dyDescent="0.2">
      <c r="A85" s="66"/>
      <c r="B85" s="31"/>
      <c r="C85" s="77"/>
      <c r="D85" s="77" t="str">
        <f t="shared" si="4"/>
        <v/>
      </c>
      <c r="E85" s="13"/>
      <c r="F85" s="15" t="str">
        <f t="shared" si="3"/>
        <v/>
      </c>
    </row>
    <row r="86" spans="1:6" x14ac:dyDescent="0.2">
      <c r="A86" s="66"/>
      <c r="B86" s="31"/>
      <c r="C86" s="77"/>
      <c r="D86" s="77" t="str">
        <f t="shared" si="4"/>
        <v/>
      </c>
      <c r="E86" s="13"/>
      <c r="F86" s="15" t="str">
        <f t="shared" si="3"/>
        <v/>
      </c>
    </row>
    <row r="87" spans="1:6" x14ac:dyDescent="0.2">
      <c r="A87" s="66"/>
      <c r="B87" s="31"/>
      <c r="C87" s="77"/>
      <c r="D87" s="77" t="str">
        <f t="shared" si="4"/>
        <v/>
      </c>
      <c r="E87" s="13"/>
      <c r="F87" s="15" t="str">
        <f t="shared" si="3"/>
        <v/>
      </c>
    </row>
    <row r="88" spans="1:6" x14ac:dyDescent="0.2">
      <c r="A88" s="66"/>
      <c r="B88" s="31"/>
      <c r="C88" s="77"/>
      <c r="D88" s="77" t="str">
        <f t="shared" si="4"/>
        <v/>
      </c>
      <c r="E88" s="13"/>
      <c r="F88" s="15" t="str">
        <f t="shared" si="3"/>
        <v/>
      </c>
    </row>
    <row r="89" spans="1:6" x14ac:dyDescent="0.2">
      <c r="A89" s="66"/>
      <c r="B89" s="31"/>
      <c r="C89" s="77"/>
      <c r="D89" s="77" t="str">
        <f t="shared" si="4"/>
        <v/>
      </c>
      <c r="E89" s="13"/>
      <c r="F89" s="15" t="str">
        <f t="shared" si="3"/>
        <v/>
      </c>
    </row>
    <row r="90" spans="1:6" x14ac:dyDescent="0.2">
      <c r="A90" s="66"/>
      <c r="B90" s="31"/>
      <c r="C90" s="77"/>
      <c r="D90" s="77" t="str">
        <f t="shared" si="4"/>
        <v/>
      </c>
      <c r="E90" s="13"/>
      <c r="F90" s="15" t="str">
        <f t="shared" si="3"/>
        <v/>
      </c>
    </row>
    <row r="91" spans="1:6" x14ac:dyDescent="0.2">
      <c r="A91" s="66"/>
      <c r="B91" s="31"/>
      <c r="C91" s="77"/>
      <c r="D91" s="77" t="str">
        <f t="shared" si="4"/>
        <v/>
      </c>
      <c r="E91" s="13"/>
      <c r="F91" s="15" t="str">
        <f t="shared" si="3"/>
        <v/>
      </c>
    </row>
    <row r="92" spans="1:6" x14ac:dyDescent="0.2">
      <c r="A92" s="66"/>
      <c r="B92" s="31"/>
      <c r="C92" s="77"/>
      <c r="D92" s="77" t="str">
        <f t="shared" si="4"/>
        <v/>
      </c>
      <c r="E92" s="13"/>
      <c r="F92" s="15" t="str">
        <f t="shared" si="3"/>
        <v/>
      </c>
    </row>
    <row r="93" spans="1:6" x14ac:dyDescent="0.2">
      <c r="A93" s="66"/>
      <c r="B93" s="31"/>
      <c r="C93" s="77"/>
      <c r="D93" s="77" t="str">
        <f t="shared" si="4"/>
        <v/>
      </c>
      <c r="E93" s="13"/>
      <c r="F93" s="15" t="str">
        <f t="shared" si="3"/>
        <v/>
      </c>
    </row>
    <row r="94" spans="1:6" x14ac:dyDescent="0.2">
      <c r="A94" s="66"/>
      <c r="B94" s="31"/>
      <c r="C94" s="77"/>
      <c r="D94" s="77" t="str">
        <f t="shared" si="4"/>
        <v/>
      </c>
      <c r="E94" s="13"/>
      <c r="F94" s="15" t="str">
        <f t="shared" si="3"/>
        <v/>
      </c>
    </row>
    <row r="95" spans="1:6" x14ac:dyDescent="0.2">
      <c r="A95" s="66"/>
      <c r="B95" s="31"/>
      <c r="C95" s="77"/>
      <c r="D95" s="77" t="str">
        <f t="shared" si="4"/>
        <v/>
      </c>
      <c r="E95" s="13"/>
      <c r="F95" s="15" t="str">
        <f t="shared" si="3"/>
        <v/>
      </c>
    </row>
    <row r="96" spans="1:6" x14ac:dyDescent="0.2">
      <c r="A96" s="67"/>
      <c r="B96" s="52"/>
      <c r="C96" s="77"/>
      <c r="D96" s="77" t="str">
        <f t="shared" si="4"/>
        <v/>
      </c>
      <c r="E96" s="13"/>
      <c r="F96" s="15" t="str">
        <f t="shared" si="3"/>
        <v/>
      </c>
    </row>
    <row r="97" spans="1:6" x14ac:dyDescent="0.2">
      <c r="A97" s="67"/>
      <c r="B97" s="52"/>
      <c r="C97" s="77"/>
      <c r="D97" s="77" t="str">
        <f t="shared" si="4"/>
        <v/>
      </c>
      <c r="E97" s="13"/>
      <c r="F97" s="15" t="str">
        <f t="shared" si="3"/>
        <v/>
      </c>
    </row>
    <row r="98" spans="1:6" x14ac:dyDescent="0.2">
      <c r="A98" s="67"/>
      <c r="B98" s="52"/>
      <c r="C98" s="77"/>
      <c r="D98" s="77" t="str">
        <f t="shared" si="4"/>
        <v/>
      </c>
      <c r="E98" s="13"/>
      <c r="F98" s="15" t="str">
        <f t="shared" si="3"/>
        <v/>
      </c>
    </row>
    <row r="99" spans="1:6" x14ac:dyDescent="0.2">
      <c r="A99" s="68"/>
      <c r="B99" s="16"/>
      <c r="C99" s="77"/>
      <c r="D99" s="77" t="str">
        <f t="shared" si="4"/>
        <v/>
      </c>
      <c r="E99" s="13"/>
      <c r="F99" s="15" t="str">
        <f t="shared" si="3"/>
        <v/>
      </c>
    </row>
    <row r="100" spans="1:6" x14ac:dyDescent="0.2">
      <c r="A100" s="69"/>
      <c r="B100" s="37"/>
      <c r="C100" s="43"/>
      <c r="D100" s="43" t="str">
        <f>IF(A100="","","F")</f>
        <v/>
      </c>
      <c r="E100" s="38"/>
      <c r="F100" s="39" t="str">
        <f t="shared" si="3"/>
        <v/>
      </c>
    </row>
    <row r="101" spans="1:6" x14ac:dyDescent="0.2">
      <c r="A101" s="70"/>
      <c r="B101" s="5"/>
      <c r="C101" s="54"/>
      <c r="D101" s="54"/>
      <c r="E101" s="5"/>
    </row>
    <row r="102" spans="1:6" x14ac:dyDescent="0.2">
      <c r="A102" s="71"/>
      <c r="B102" s="17"/>
      <c r="C102" s="18"/>
      <c r="D102" s="18"/>
      <c r="E102" s="19"/>
    </row>
    <row r="103" spans="1:6" x14ac:dyDescent="0.2">
      <c r="A103" s="27" t="s">
        <v>7</v>
      </c>
      <c r="B103" s="44"/>
      <c r="C103" s="45"/>
      <c r="D103" s="45"/>
      <c r="E103" s="46"/>
    </row>
    <row r="104" spans="1:6" x14ac:dyDescent="0.2">
      <c r="A104" s="71"/>
      <c r="C104" s="41" t="s">
        <v>26</v>
      </c>
      <c r="D104" s="41" t="s">
        <v>5</v>
      </c>
      <c r="E104" s="60" t="s">
        <v>5</v>
      </c>
      <c r="F104" s="64" t="s">
        <v>6</v>
      </c>
    </row>
    <row r="105" spans="1:6" x14ac:dyDescent="0.2">
      <c r="A105" s="72" t="s">
        <v>0</v>
      </c>
      <c r="B105" s="20" t="s">
        <v>1</v>
      </c>
      <c r="C105" s="40" t="s">
        <v>27</v>
      </c>
      <c r="D105" s="40" t="s">
        <v>10</v>
      </c>
      <c r="E105" s="58" t="s">
        <v>12</v>
      </c>
      <c r="F105" s="21" t="s">
        <v>12</v>
      </c>
    </row>
    <row r="106" spans="1:6" x14ac:dyDescent="0.2">
      <c r="A106" s="73" t="str">
        <f>IF(SUM(F$8:F$100)&lt;1,"",INDEX(A$8:A$100,MATCH(SMALL(F$8:F$100,ROW(A1)),F$8:F$100,0)))</f>
        <v>Xhemaili</v>
      </c>
      <c r="B106" s="10" t="str">
        <f>IF(SUM(F$8:F$100)&lt;1,"",INDEX(B$8:B$100,MATCH(SMALL(F$8:F$100,ROW(A1)),F$8:F$100,0)))</f>
        <v>Lorena</v>
      </c>
      <c r="C106" s="81">
        <f>IF(SUM(F$8:F$100)&lt;1,"",INDEX(C$8:C$100,MATCH(SMALL(F$8:F$100,ROW(A1)),F$8:F$100,0)))</f>
        <v>41</v>
      </c>
      <c r="D106" s="61">
        <f>IF(SUM(F$8:F$100)&lt;1,"",INDEX(E$8:E$100,MATCH(SMALL(F$8:F$100,ROW(B1)),F$8:F$100,0)))</f>
        <v>15.17</v>
      </c>
      <c r="E106" s="22">
        <v>15.38</v>
      </c>
      <c r="F106" s="47">
        <f>IF(E106="","",RANK(E106,$E$106:$E$108,1))</f>
        <v>2</v>
      </c>
    </row>
    <row r="107" spans="1:6" x14ac:dyDescent="0.2">
      <c r="A107" s="74" t="str">
        <f>IF(SUM(F$8:F$100)&lt;1,"",INDEX(A$8:A$100,MATCH(SMALL(F$8:F$100,ROW(A2)),F$8:F$100,0)))</f>
        <v>Schlüssel</v>
      </c>
      <c r="B107" s="14" t="str">
        <f>IF(SUM(F$8:F$100)&lt;1,"",INDEX(B$8:B$100,MATCH(SMALL(F$8:F$100,ROW(A2)),F$8:F$100,0)))</f>
        <v>Enya</v>
      </c>
      <c r="C107" s="82">
        <f t="shared" ref="C107:C108" si="5">IF(SUM(F$8:F$100)&lt;1,"",INDEX(C$8:C$100,MATCH(SMALL(F$8:F$100,ROW(A2)),F$8:F$100,0)))</f>
        <v>37</v>
      </c>
      <c r="D107" s="62">
        <f>IF(SUM(F$8:F$100)&lt;1,"",INDEX(E$8:E$100,MATCH(SMALL(F$8:F$100,ROW(B2)),F$8:F$100,0)))</f>
        <v>15.77</v>
      </c>
      <c r="E107" s="23">
        <v>16.43</v>
      </c>
      <c r="F107" s="48">
        <f t="shared" ref="F107:F108" si="6">IF(E107="","",RANK(E107,$E$106:$E$108,1))</f>
        <v>3</v>
      </c>
    </row>
    <row r="108" spans="1:6" x14ac:dyDescent="0.2">
      <c r="A108" s="75" t="str">
        <f>IF(SUM(F$8:F$100)&lt;1,"",INDEX(A$8:A$100,MATCH(SMALL(F$8:F$100,ROW(A3)),F$8:F$100,0)))</f>
        <v>Oxhaj</v>
      </c>
      <c r="B108" s="24" t="str">
        <f>IF(SUM(F$8:F$100)&lt;1,"",INDEX(B$8:B$100,MATCH(SMALL(F$8:F$100,ROW(A3)),F$8:F$100,0)))</f>
        <v>Leandra</v>
      </c>
      <c r="C108" s="83">
        <f t="shared" si="5"/>
        <v>34</v>
      </c>
      <c r="D108" s="63">
        <f>IF(SUM(F$8:F$100)&lt;1,"",INDEX(E$8:E$100,MATCH(SMALL(F$8:F$100,ROW(B3)),F$8:F$100,0)))</f>
        <v>15.92</v>
      </c>
      <c r="E108" s="25">
        <v>15.05</v>
      </c>
      <c r="F108" s="49">
        <f t="shared" si="6"/>
        <v>1</v>
      </c>
    </row>
    <row r="109" spans="1:6" x14ac:dyDescent="0.2">
      <c r="A109" s="70"/>
      <c r="B109" s="5"/>
      <c r="C109" s="5"/>
      <c r="D109" s="5"/>
      <c r="E109" s="5"/>
      <c r="F109" s="5"/>
    </row>
    <row r="110" spans="1:6" x14ac:dyDescent="0.2">
      <c r="A110" s="70"/>
      <c r="B110" s="5"/>
      <c r="C110" s="5"/>
      <c r="D110" s="5"/>
      <c r="E110" s="5"/>
      <c r="F110" s="5"/>
    </row>
    <row r="111" spans="1:6" ht="15.75" x14ac:dyDescent="0.25">
      <c r="A111" s="76" t="str">
        <f>A3</f>
        <v>Di schnöuscht Nebikeri, Kategorie F</v>
      </c>
      <c r="B111" s="59"/>
      <c r="C111" s="5"/>
      <c r="D111" s="5"/>
      <c r="E111" s="5"/>
      <c r="F111" s="5"/>
    </row>
    <row r="112" spans="1:6" x14ac:dyDescent="0.2">
      <c r="A112" s="70"/>
      <c r="B112" s="5"/>
      <c r="C112" s="5"/>
      <c r="D112" s="5"/>
      <c r="E112" s="5"/>
      <c r="F112" s="5"/>
    </row>
    <row r="113" spans="1:5" ht="15" x14ac:dyDescent="0.25">
      <c r="A113" s="50" t="str">
        <f>IF(SUM(D106:D108)&lt;1,"",IF(F106=1,A106,IF(F107=1,A107,IF(F108=1,A108))))</f>
        <v>Oxhaj</v>
      </c>
      <c r="B113" s="51" t="str">
        <f>IF(SUM(D106:D108)&lt;1,"",IF(F106=1,B106,IF(F107=1,B107,IF(F108=1,B108))))</f>
        <v>Leandra</v>
      </c>
      <c r="C113" s="87">
        <f>IF(SUM(E106:E108)&lt;1,"",IF(F106=1,E106,IF(F107=1,E107,IF(F108=1,E108))))</f>
        <v>15.05</v>
      </c>
      <c r="D113" s="88"/>
      <c r="E113" s="88"/>
    </row>
  </sheetData>
  <sortState ref="A8:M22">
    <sortCondition ref="A8"/>
  </sortState>
  <mergeCells count="7">
    <mergeCell ref="C113:E113"/>
    <mergeCell ref="F5:F7"/>
    <mergeCell ref="A5:A7"/>
    <mergeCell ref="B5:B7"/>
    <mergeCell ref="D5:D7"/>
    <mergeCell ref="E5:E7"/>
    <mergeCell ref="C5:C7"/>
  </mergeCells>
  <conditionalFormatting sqref="A8:B100 D8:E100">
    <cfRule type="expression" dxfId="8" priority="3">
      <formula>MOD(ROUNDUP(SUBTOTAL(103,$A$8:$A8)/3,0),2)=1</formula>
    </cfRule>
  </conditionalFormatting>
  <conditionalFormatting sqref="F8:F100">
    <cfRule type="expression" dxfId="7" priority="2">
      <formula>MOD(ROUNDUP(SUBTOTAL(103,$A$8:$A8)/3,0),2)=1</formula>
    </cfRule>
  </conditionalFormatting>
  <conditionalFormatting sqref="C8:C100">
    <cfRule type="expression" dxfId="6" priority="1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13"/>
  <sheetViews>
    <sheetView showWhiteSpace="0" topLeftCell="A76" zoomScaleNormal="100" workbookViewId="0">
      <selection activeCell="G79" sqref="G79"/>
    </sheetView>
  </sheetViews>
  <sheetFormatPr baseColWidth="10" defaultColWidth="11.42578125" defaultRowHeight="12.75" x14ac:dyDescent="0.2"/>
  <cols>
    <col min="1" max="1" width="21.7109375" style="3" customWidth="1"/>
    <col min="2" max="2" width="17.85546875" style="3" customWidth="1"/>
    <col min="3" max="4" width="7.5703125" style="26" customWidth="1"/>
    <col min="5" max="5" width="8.28515625" style="3" customWidth="1"/>
    <col min="6" max="6" width="7.28515625" style="3" customWidth="1"/>
    <col min="7" max="8" width="12.7109375" style="3" customWidth="1"/>
    <col min="9" max="13" width="11.42578125" style="3"/>
    <col min="14" max="16384" width="11.42578125" style="42"/>
  </cols>
  <sheetData>
    <row r="1" spans="1:13" ht="3" customHeight="1" x14ac:dyDescent="0.2">
      <c r="A1" s="1"/>
      <c r="B1" s="1"/>
      <c r="C1" s="55"/>
      <c r="D1" s="55"/>
      <c r="E1" s="1"/>
      <c r="F1" s="1"/>
      <c r="G1" s="2"/>
      <c r="H1" s="2"/>
    </row>
    <row r="2" spans="1:13" x14ac:dyDescent="0.2">
      <c r="A2" s="4"/>
      <c r="B2" s="5"/>
      <c r="C2" s="56"/>
      <c r="D2" s="56"/>
      <c r="E2" s="5"/>
      <c r="F2" s="5"/>
    </row>
    <row r="3" spans="1:13" x14ac:dyDescent="0.2">
      <c r="A3" s="4" t="s">
        <v>19</v>
      </c>
      <c r="B3" s="5"/>
      <c r="C3" s="56"/>
      <c r="D3" s="56"/>
      <c r="E3" s="6"/>
      <c r="F3" s="6">
        <v>2018</v>
      </c>
    </row>
    <row r="4" spans="1:13" x14ac:dyDescent="0.2">
      <c r="A4" s="5"/>
      <c r="B4" s="7"/>
      <c r="C4" s="57"/>
      <c r="D4" s="57"/>
      <c r="E4" s="7"/>
      <c r="F4" s="5"/>
    </row>
    <row r="5" spans="1:13" ht="12.75" customHeight="1" x14ac:dyDescent="0.2">
      <c r="A5" s="90" t="s">
        <v>0</v>
      </c>
      <c r="B5" s="91" t="s">
        <v>1</v>
      </c>
      <c r="C5" s="92" t="s">
        <v>25</v>
      </c>
      <c r="D5" s="92" t="s">
        <v>2</v>
      </c>
      <c r="E5" s="92" t="s">
        <v>3</v>
      </c>
      <c r="F5" s="89" t="s">
        <v>4</v>
      </c>
    </row>
    <row r="6" spans="1:13" x14ac:dyDescent="0.2">
      <c r="A6" s="90"/>
      <c r="B6" s="91"/>
      <c r="C6" s="92"/>
      <c r="D6" s="92"/>
      <c r="E6" s="92"/>
      <c r="F6" s="89"/>
    </row>
    <row r="7" spans="1:13" x14ac:dyDescent="0.2">
      <c r="A7" s="90"/>
      <c r="B7" s="91"/>
      <c r="C7" s="92"/>
      <c r="D7" s="92"/>
      <c r="E7" s="92"/>
      <c r="F7" s="89"/>
      <c r="G7" s="8"/>
      <c r="H7" s="8"/>
      <c r="I7" s="8"/>
      <c r="J7" s="8"/>
      <c r="K7" s="8"/>
      <c r="L7" s="8"/>
      <c r="M7" s="8"/>
    </row>
    <row r="8" spans="1:13" x14ac:dyDescent="0.2">
      <c r="A8" s="65" t="s">
        <v>163</v>
      </c>
      <c r="B8" s="86" t="s">
        <v>164</v>
      </c>
      <c r="C8" s="77">
        <v>13</v>
      </c>
      <c r="D8" s="77">
        <v>2012</v>
      </c>
      <c r="E8" s="9">
        <v>17.850000000000001</v>
      </c>
      <c r="F8" s="11">
        <f t="shared" ref="F8:F17" si="0">IF(E8="","",RANK(E8,$E$8:$E$100,2))</f>
        <v>5</v>
      </c>
    </row>
    <row r="9" spans="1:13" x14ac:dyDescent="0.2">
      <c r="A9" s="66" t="s">
        <v>168</v>
      </c>
      <c r="B9" s="52" t="s">
        <v>51</v>
      </c>
      <c r="C9" s="77">
        <v>14</v>
      </c>
      <c r="D9" s="77">
        <v>2011</v>
      </c>
      <c r="E9" s="13">
        <v>17.829999999999998</v>
      </c>
      <c r="F9" s="15">
        <f t="shared" si="0"/>
        <v>4</v>
      </c>
    </row>
    <row r="10" spans="1:13" x14ac:dyDescent="0.2">
      <c r="A10" s="66" t="s">
        <v>165</v>
      </c>
      <c r="B10" s="52" t="s">
        <v>166</v>
      </c>
      <c r="C10" s="77">
        <v>15</v>
      </c>
      <c r="D10" s="77">
        <v>2012</v>
      </c>
      <c r="E10" s="13">
        <v>16.309999999999999</v>
      </c>
      <c r="F10" s="15">
        <f t="shared" si="0"/>
        <v>1</v>
      </c>
    </row>
    <row r="11" spans="1:13" x14ac:dyDescent="0.2">
      <c r="A11" s="66" t="s">
        <v>178</v>
      </c>
      <c r="B11" s="52" t="s">
        <v>179</v>
      </c>
      <c r="C11" s="77">
        <v>16</v>
      </c>
      <c r="D11" s="77">
        <v>2011</v>
      </c>
      <c r="E11" s="13">
        <v>17.88</v>
      </c>
      <c r="F11" s="15">
        <f t="shared" si="0"/>
        <v>6</v>
      </c>
    </row>
    <row r="12" spans="1:13" x14ac:dyDescent="0.2">
      <c r="A12" s="66" t="s">
        <v>174</v>
      </c>
      <c r="B12" s="52" t="s">
        <v>175</v>
      </c>
      <c r="C12" s="77">
        <v>17</v>
      </c>
      <c r="D12" s="77">
        <v>2012</v>
      </c>
      <c r="E12" s="13">
        <v>17.010000000000002</v>
      </c>
      <c r="F12" s="15">
        <f t="shared" si="0"/>
        <v>3</v>
      </c>
    </row>
    <row r="13" spans="1:13" x14ac:dyDescent="0.2">
      <c r="A13" s="66"/>
      <c r="B13" s="53"/>
      <c r="C13" s="77"/>
      <c r="D13" s="77"/>
      <c r="E13" s="13"/>
      <c r="F13" s="15" t="str">
        <f t="shared" si="0"/>
        <v/>
      </c>
    </row>
    <row r="14" spans="1:13" x14ac:dyDescent="0.2">
      <c r="A14" s="66" t="s">
        <v>131</v>
      </c>
      <c r="B14" s="34" t="s">
        <v>152</v>
      </c>
      <c r="C14" s="77">
        <v>19</v>
      </c>
      <c r="D14" s="77">
        <v>2012</v>
      </c>
      <c r="E14" s="13">
        <v>19.37</v>
      </c>
      <c r="F14" s="15">
        <f t="shared" si="0"/>
        <v>9</v>
      </c>
    </row>
    <row r="15" spans="1:13" x14ac:dyDescent="0.2">
      <c r="A15" s="66"/>
      <c r="B15" s="52"/>
      <c r="C15" s="77"/>
      <c r="D15" s="77"/>
      <c r="E15" s="13"/>
      <c r="F15" s="15" t="str">
        <f t="shared" si="0"/>
        <v/>
      </c>
    </row>
    <row r="16" spans="1:13" x14ac:dyDescent="0.2">
      <c r="A16" s="66" t="s">
        <v>176</v>
      </c>
      <c r="B16" s="53" t="s">
        <v>177</v>
      </c>
      <c r="C16" s="77">
        <v>21</v>
      </c>
      <c r="D16" s="77">
        <v>2011</v>
      </c>
      <c r="E16" s="13">
        <v>18.05</v>
      </c>
      <c r="F16" s="15">
        <f t="shared" si="0"/>
        <v>7</v>
      </c>
    </row>
    <row r="17" spans="1:8" x14ac:dyDescent="0.2">
      <c r="A17" s="66"/>
      <c r="B17" s="30"/>
      <c r="C17" s="77"/>
      <c r="D17" s="77"/>
      <c r="E17" s="13"/>
      <c r="F17" s="15" t="str">
        <f t="shared" si="0"/>
        <v/>
      </c>
      <c r="H17" s="12"/>
    </row>
    <row r="18" spans="1:8" x14ac:dyDescent="0.2">
      <c r="A18" s="66" t="s">
        <v>59</v>
      </c>
      <c r="B18" s="53" t="s">
        <v>196</v>
      </c>
      <c r="C18" s="77">
        <v>23</v>
      </c>
      <c r="D18" s="77">
        <v>2012</v>
      </c>
      <c r="E18" s="13">
        <v>18.05</v>
      </c>
      <c r="F18" s="15">
        <f t="shared" ref="F18:F71" si="1">IF(E18="","",RANK(E18,$E$8:$E$100,2))</f>
        <v>7</v>
      </c>
    </row>
    <row r="19" spans="1:8" x14ac:dyDescent="0.2">
      <c r="A19" s="66"/>
      <c r="B19" s="53"/>
      <c r="C19" s="77"/>
      <c r="D19" s="77"/>
      <c r="E19" s="13"/>
      <c r="F19" s="15" t="str">
        <f t="shared" si="1"/>
        <v/>
      </c>
    </row>
    <row r="20" spans="1:8" x14ac:dyDescent="0.2">
      <c r="A20" s="66" t="s">
        <v>199</v>
      </c>
      <c r="B20" s="52" t="s">
        <v>200</v>
      </c>
      <c r="C20" s="77">
        <v>25</v>
      </c>
      <c r="D20" s="77">
        <v>2012</v>
      </c>
      <c r="E20" s="13">
        <v>23</v>
      </c>
      <c r="F20" s="15">
        <f t="shared" si="1"/>
        <v>10</v>
      </c>
    </row>
    <row r="21" spans="1:8" x14ac:dyDescent="0.2">
      <c r="A21" s="66" t="s">
        <v>201</v>
      </c>
      <c r="B21" s="53" t="s">
        <v>202</v>
      </c>
      <c r="C21" s="77">
        <v>26</v>
      </c>
      <c r="D21" s="77">
        <v>2012</v>
      </c>
      <c r="E21" s="13">
        <v>16.63</v>
      </c>
      <c r="F21" s="15">
        <f t="shared" si="1"/>
        <v>2</v>
      </c>
    </row>
    <row r="22" spans="1:8" x14ac:dyDescent="0.2">
      <c r="A22" s="66"/>
      <c r="B22" s="53"/>
      <c r="C22" s="77"/>
      <c r="D22" s="77" t="str">
        <f t="shared" ref="D22:D72" si="2">IF(A22="","","F")</f>
        <v/>
      </c>
      <c r="E22" s="13"/>
      <c r="F22" s="15" t="str">
        <f t="shared" si="1"/>
        <v/>
      </c>
    </row>
    <row r="23" spans="1:8" x14ac:dyDescent="0.2">
      <c r="A23" s="66"/>
      <c r="B23" s="53"/>
      <c r="C23" s="77"/>
      <c r="D23" s="77" t="str">
        <f t="shared" si="2"/>
        <v/>
      </c>
      <c r="E23" s="13"/>
      <c r="F23" s="15" t="str">
        <f t="shared" si="1"/>
        <v/>
      </c>
    </row>
    <row r="24" spans="1:8" x14ac:dyDescent="0.2">
      <c r="A24" s="66"/>
      <c r="B24" s="30"/>
      <c r="C24" s="77"/>
      <c r="D24" s="77" t="str">
        <f t="shared" si="2"/>
        <v/>
      </c>
      <c r="E24" s="13"/>
      <c r="F24" s="15" t="str">
        <f t="shared" si="1"/>
        <v/>
      </c>
    </row>
    <row r="25" spans="1:8" x14ac:dyDescent="0.2">
      <c r="A25" s="66"/>
      <c r="B25" s="53"/>
      <c r="C25" s="77"/>
      <c r="D25" s="77" t="str">
        <f t="shared" si="2"/>
        <v/>
      </c>
      <c r="E25" s="13"/>
      <c r="F25" s="15" t="str">
        <f t="shared" si="1"/>
        <v/>
      </c>
    </row>
    <row r="26" spans="1:8" x14ac:dyDescent="0.2">
      <c r="A26" s="66"/>
      <c r="B26" s="53"/>
      <c r="C26" s="77"/>
      <c r="D26" s="77" t="str">
        <f t="shared" si="2"/>
        <v/>
      </c>
      <c r="E26" s="13"/>
      <c r="F26" s="15" t="str">
        <f t="shared" si="1"/>
        <v/>
      </c>
    </row>
    <row r="27" spans="1:8" x14ac:dyDescent="0.2">
      <c r="A27" s="66"/>
      <c r="B27" s="52"/>
      <c r="C27" s="77"/>
      <c r="D27" s="77" t="str">
        <f t="shared" si="2"/>
        <v/>
      </c>
      <c r="E27" s="13"/>
      <c r="F27" s="15" t="str">
        <f t="shared" si="1"/>
        <v/>
      </c>
    </row>
    <row r="28" spans="1:8" x14ac:dyDescent="0.2">
      <c r="A28" s="66"/>
      <c r="B28" s="53"/>
      <c r="C28" s="77"/>
      <c r="D28" s="77" t="str">
        <f t="shared" si="2"/>
        <v/>
      </c>
      <c r="E28" s="13"/>
      <c r="F28" s="15" t="str">
        <f t="shared" si="1"/>
        <v/>
      </c>
    </row>
    <row r="29" spans="1:8" x14ac:dyDescent="0.2">
      <c r="A29" s="66"/>
      <c r="B29" s="53"/>
      <c r="C29" s="77"/>
      <c r="D29" s="77" t="str">
        <f t="shared" si="2"/>
        <v/>
      </c>
      <c r="E29" s="13"/>
      <c r="F29" s="15" t="str">
        <f t="shared" si="1"/>
        <v/>
      </c>
    </row>
    <row r="30" spans="1:8" x14ac:dyDescent="0.2">
      <c r="A30" s="66"/>
      <c r="B30" s="53"/>
      <c r="C30" s="77"/>
      <c r="D30" s="77" t="str">
        <f t="shared" si="2"/>
        <v/>
      </c>
      <c r="E30" s="13"/>
      <c r="F30" s="15" t="str">
        <f t="shared" si="1"/>
        <v/>
      </c>
    </row>
    <row r="31" spans="1:8" x14ac:dyDescent="0.2">
      <c r="A31" s="66"/>
      <c r="B31" s="52"/>
      <c r="C31" s="77"/>
      <c r="D31" s="77" t="str">
        <f t="shared" si="2"/>
        <v/>
      </c>
      <c r="E31" s="13"/>
      <c r="F31" s="15" t="str">
        <f t="shared" si="1"/>
        <v/>
      </c>
    </row>
    <row r="32" spans="1:8" x14ac:dyDescent="0.2">
      <c r="A32" s="66"/>
      <c r="B32" s="53"/>
      <c r="C32" s="77"/>
      <c r="D32" s="77" t="str">
        <f t="shared" si="2"/>
        <v/>
      </c>
      <c r="E32" s="13"/>
      <c r="F32" s="15" t="str">
        <f t="shared" si="1"/>
        <v/>
      </c>
    </row>
    <row r="33" spans="1:6" x14ac:dyDescent="0.2">
      <c r="A33" s="66"/>
      <c r="B33" s="53"/>
      <c r="C33" s="77"/>
      <c r="D33" s="77" t="str">
        <f t="shared" si="2"/>
        <v/>
      </c>
      <c r="E33" s="13"/>
      <c r="F33" s="15" t="str">
        <f t="shared" si="1"/>
        <v/>
      </c>
    </row>
    <row r="34" spans="1:6" x14ac:dyDescent="0.2">
      <c r="A34" s="66"/>
      <c r="B34" s="53"/>
      <c r="C34" s="77"/>
      <c r="D34" s="77" t="str">
        <f t="shared" si="2"/>
        <v/>
      </c>
      <c r="E34" s="13"/>
      <c r="F34" s="15" t="str">
        <f t="shared" si="1"/>
        <v/>
      </c>
    </row>
    <row r="35" spans="1:6" x14ac:dyDescent="0.2">
      <c r="A35" s="66"/>
      <c r="B35" s="53"/>
      <c r="C35" s="77"/>
      <c r="D35" s="77" t="str">
        <f t="shared" si="2"/>
        <v/>
      </c>
      <c r="E35" s="13"/>
      <c r="F35" s="15" t="str">
        <f t="shared" si="1"/>
        <v/>
      </c>
    </row>
    <row r="36" spans="1:6" x14ac:dyDescent="0.2">
      <c r="A36" s="66"/>
      <c r="B36" s="53"/>
      <c r="C36" s="77"/>
      <c r="D36" s="77" t="str">
        <f t="shared" si="2"/>
        <v/>
      </c>
      <c r="E36" s="13"/>
      <c r="F36" s="15" t="str">
        <f t="shared" si="1"/>
        <v/>
      </c>
    </row>
    <row r="37" spans="1:6" x14ac:dyDescent="0.2">
      <c r="A37" s="66"/>
      <c r="B37" s="53"/>
      <c r="C37" s="77"/>
      <c r="D37" s="77" t="str">
        <f t="shared" si="2"/>
        <v/>
      </c>
      <c r="E37" s="13"/>
      <c r="F37" s="15" t="str">
        <f t="shared" si="1"/>
        <v/>
      </c>
    </row>
    <row r="38" spans="1:6" x14ac:dyDescent="0.2">
      <c r="A38" s="66"/>
      <c r="B38" s="53"/>
      <c r="C38" s="77"/>
      <c r="D38" s="77" t="str">
        <f t="shared" si="2"/>
        <v/>
      </c>
      <c r="E38" s="13"/>
      <c r="F38" s="15" t="str">
        <f t="shared" si="1"/>
        <v/>
      </c>
    </row>
    <row r="39" spans="1:6" x14ac:dyDescent="0.2">
      <c r="A39" s="66"/>
      <c r="B39" s="53"/>
      <c r="C39" s="77"/>
      <c r="D39" s="77" t="str">
        <f t="shared" si="2"/>
        <v/>
      </c>
      <c r="E39" s="13"/>
      <c r="F39" s="15" t="str">
        <f t="shared" si="1"/>
        <v/>
      </c>
    </row>
    <row r="40" spans="1:6" x14ac:dyDescent="0.2">
      <c r="A40" s="66"/>
      <c r="B40" s="31"/>
      <c r="C40" s="77"/>
      <c r="D40" s="77" t="str">
        <f t="shared" si="2"/>
        <v/>
      </c>
      <c r="E40" s="13"/>
      <c r="F40" s="15" t="str">
        <f t="shared" si="1"/>
        <v/>
      </c>
    </row>
    <row r="41" spans="1:6" x14ac:dyDescent="0.2">
      <c r="A41" s="66"/>
      <c r="B41" s="31"/>
      <c r="C41" s="77"/>
      <c r="D41" s="77" t="str">
        <f t="shared" si="2"/>
        <v/>
      </c>
      <c r="E41" s="13"/>
      <c r="F41" s="15" t="str">
        <f t="shared" si="1"/>
        <v/>
      </c>
    </row>
    <row r="42" spans="1:6" x14ac:dyDescent="0.2">
      <c r="A42" s="66"/>
      <c r="B42" s="31"/>
      <c r="C42" s="77"/>
      <c r="D42" s="77" t="str">
        <f t="shared" si="2"/>
        <v/>
      </c>
      <c r="E42" s="13"/>
      <c r="F42" s="15" t="str">
        <f t="shared" si="1"/>
        <v/>
      </c>
    </row>
    <row r="43" spans="1:6" x14ac:dyDescent="0.2">
      <c r="A43" s="66"/>
      <c r="B43" s="32"/>
      <c r="C43" s="77"/>
      <c r="D43" s="77" t="str">
        <f t="shared" si="2"/>
        <v/>
      </c>
      <c r="E43" s="13"/>
      <c r="F43" s="15" t="str">
        <f t="shared" si="1"/>
        <v/>
      </c>
    </row>
    <row r="44" spans="1:6" x14ac:dyDescent="0.2">
      <c r="A44" s="66"/>
      <c r="B44" s="32"/>
      <c r="C44" s="77"/>
      <c r="D44" s="77" t="str">
        <f t="shared" si="2"/>
        <v/>
      </c>
      <c r="E44" s="13"/>
      <c r="F44" s="15" t="str">
        <f t="shared" si="1"/>
        <v/>
      </c>
    </row>
    <row r="45" spans="1:6" x14ac:dyDescent="0.2">
      <c r="A45" s="66"/>
      <c r="B45" s="32"/>
      <c r="C45" s="77"/>
      <c r="D45" s="77" t="str">
        <f t="shared" si="2"/>
        <v/>
      </c>
      <c r="E45" s="13"/>
      <c r="F45" s="15" t="str">
        <f t="shared" si="1"/>
        <v/>
      </c>
    </row>
    <row r="46" spans="1:6" x14ac:dyDescent="0.2">
      <c r="A46" s="66"/>
      <c r="B46" s="32"/>
      <c r="C46" s="77"/>
      <c r="D46" s="77" t="str">
        <f t="shared" si="2"/>
        <v/>
      </c>
      <c r="E46" s="13"/>
      <c r="F46" s="15" t="str">
        <f t="shared" si="1"/>
        <v/>
      </c>
    </row>
    <row r="47" spans="1:6" x14ac:dyDescent="0.2">
      <c r="A47" s="66"/>
      <c r="B47" s="31"/>
      <c r="C47" s="77"/>
      <c r="D47" s="77" t="str">
        <f t="shared" si="2"/>
        <v/>
      </c>
      <c r="E47" s="13"/>
      <c r="F47" s="15" t="str">
        <f t="shared" si="1"/>
        <v/>
      </c>
    </row>
    <row r="48" spans="1:6" x14ac:dyDescent="0.2">
      <c r="A48" s="66"/>
      <c r="B48" s="33"/>
      <c r="C48" s="77"/>
      <c r="D48" s="77" t="str">
        <f t="shared" si="2"/>
        <v/>
      </c>
      <c r="E48" s="13"/>
      <c r="F48" s="15" t="str">
        <f t="shared" si="1"/>
        <v/>
      </c>
    </row>
    <row r="49" spans="1:6" x14ac:dyDescent="0.2">
      <c r="A49" s="66"/>
      <c r="B49" s="33"/>
      <c r="C49" s="77"/>
      <c r="D49" s="77" t="str">
        <f t="shared" si="2"/>
        <v/>
      </c>
      <c r="E49" s="13"/>
      <c r="F49" s="15" t="str">
        <f t="shared" si="1"/>
        <v/>
      </c>
    </row>
    <row r="50" spans="1:6" x14ac:dyDescent="0.2">
      <c r="A50" s="66"/>
      <c r="B50" s="31"/>
      <c r="C50" s="77"/>
      <c r="D50" s="77" t="str">
        <f t="shared" si="2"/>
        <v/>
      </c>
      <c r="E50" s="13"/>
      <c r="F50" s="15" t="str">
        <f t="shared" si="1"/>
        <v/>
      </c>
    </row>
    <row r="51" spans="1:6" x14ac:dyDescent="0.2">
      <c r="A51" s="66"/>
      <c r="B51" s="31"/>
      <c r="C51" s="77"/>
      <c r="D51" s="77" t="str">
        <f t="shared" si="2"/>
        <v/>
      </c>
      <c r="E51" s="13"/>
      <c r="F51" s="15" t="str">
        <f t="shared" si="1"/>
        <v/>
      </c>
    </row>
    <row r="52" spans="1:6" x14ac:dyDescent="0.2">
      <c r="A52" s="66"/>
      <c r="B52" s="34"/>
      <c r="C52" s="77"/>
      <c r="D52" s="77" t="str">
        <f t="shared" si="2"/>
        <v/>
      </c>
      <c r="E52" s="13"/>
      <c r="F52" s="15" t="str">
        <f t="shared" si="1"/>
        <v/>
      </c>
    </row>
    <row r="53" spans="1:6" x14ac:dyDescent="0.2">
      <c r="A53" s="66"/>
      <c r="B53" s="30"/>
      <c r="C53" s="77"/>
      <c r="D53" s="77" t="str">
        <f t="shared" si="2"/>
        <v/>
      </c>
      <c r="E53" s="13"/>
      <c r="F53" s="15" t="str">
        <f t="shared" si="1"/>
        <v/>
      </c>
    </row>
    <row r="54" spans="1:6" x14ac:dyDescent="0.2">
      <c r="A54" s="66"/>
      <c r="B54" s="30"/>
      <c r="C54" s="77"/>
      <c r="D54" s="77" t="str">
        <f t="shared" si="2"/>
        <v/>
      </c>
      <c r="E54" s="13"/>
      <c r="F54" s="15" t="str">
        <f t="shared" si="1"/>
        <v/>
      </c>
    </row>
    <row r="55" spans="1:6" x14ac:dyDescent="0.2">
      <c r="A55" s="66"/>
      <c r="B55" s="53"/>
      <c r="C55" s="77"/>
      <c r="D55" s="77" t="str">
        <f t="shared" si="2"/>
        <v/>
      </c>
      <c r="E55" s="13"/>
      <c r="F55" s="15" t="str">
        <f t="shared" si="1"/>
        <v/>
      </c>
    </row>
    <row r="56" spans="1:6" x14ac:dyDescent="0.2">
      <c r="A56" s="66"/>
      <c r="B56" s="53"/>
      <c r="C56" s="77"/>
      <c r="D56" s="77" t="str">
        <f t="shared" si="2"/>
        <v/>
      </c>
      <c r="E56" s="13"/>
      <c r="F56" s="15" t="str">
        <f t="shared" si="1"/>
        <v/>
      </c>
    </row>
    <row r="57" spans="1:6" x14ac:dyDescent="0.2">
      <c r="A57" s="66"/>
      <c r="B57" s="53"/>
      <c r="C57" s="77"/>
      <c r="D57" s="77" t="str">
        <f t="shared" si="2"/>
        <v/>
      </c>
      <c r="E57" s="13"/>
      <c r="F57" s="15" t="str">
        <f t="shared" si="1"/>
        <v/>
      </c>
    </row>
    <row r="58" spans="1:6" x14ac:dyDescent="0.2">
      <c r="A58" s="66"/>
      <c r="B58" s="53"/>
      <c r="C58" s="77"/>
      <c r="D58" s="77" t="str">
        <f t="shared" si="2"/>
        <v/>
      </c>
      <c r="E58" s="13"/>
      <c r="F58" s="15" t="str">
        <f t="shared" si="1"/>
        <v/>
      </c>
    </row>
    <row r="59" spans="1:6" x14ac:dyDescent="0.2">
      <c r="A59" s="66"/>
      <c r="B59" s="53"/>
      <c r="C59" s="77"/>
      <c r="D59" s="77" t="str">
        <f t="shared" si="2"/>
        <v/>
      </c>
      <c r="E59" s="13"/>
      <c r="F59" s="15" t="str">
        <f t="shared" si="1"/>
        <v/>
      </c>
    </row>
    <row r="60" spans="1:6" x14ac:dyDescent="0.2">
      <c r="A60" s="66"/>
      <c r="B60" s="53"/>
      <c r="C60" s="77"/>
      <c r="D60" s="77" t="str">
        <f t="shared" si="2"/>
        <v/>
      </c>
      <c r="E60" s="13"/>
      <c r="F60" s="15" t="str">
        <f t="shared" si="1"/>
        <v/>
      </c>
    </row>
    <row r="61" spans="1:6" x14ac:dyDescent="0.2">
      <c r="A61" s="66"/>
      <c r="B61" s="53"/>
      <c r="C61" s="77"/>
      <c r="D61" s="77" t="str">
        <f t="shared" si="2"/>
        <v/>
      </c>
      <c r="E61" s="13"/>
      <c r="F61" s="15" t="str">
        <f t="shared" si="1"/>
        <v/>
      </c>
    </row>
    <row r="62" spans="1:6" x14ac:dyDescent="0.2">
      <c r="A62" s="66"/>
      <c r="B62" s="53"/>
      <c r="C62" s="77"/>
      <c r="D62" s="77" t="str">
        <f t="shared" si="2"/>
        <v/>
      </c>
      <c r="E62" s="13"/>
      <c r="F62" s="15" t="str">
        <f t="shared" si="1"/>
        <v/>
      </c>
    </row>
    <row r="63" spans="1:6" x14ac:dyDescent="0.2">
      <c r="A63" s="66"/>
      <c r="B63" s="53"/>
      <c r="C63" s="77"/>
      <c r="D63" s="77" t="str">
        <f t="shared" si="2"/>
        <v/>
      </c>
      <c r="E63" s="13"/>
      <c r="F63" s="15" t="str">
        <f t="shared" si="1"/>
        <v/>
      </c>
    </row>
    <row r="64" spans="1:6" x14ac:dyDescent="0.2">
      <c r="A64" s="66"/>
      <c r="B64" s="53"/>
      <c r="C64" s="77"/>
      <c r="D64" s="77" t="str">
        <f t="shared" si="2"/>
        <v/>
      </c>
      <c r="E64" s="13"/>
      <c r="F64" s="15" t="str">
        <f t="shared" si="1"/>
        <v/>
      </c>
    </row>
    <row r="65" spans="1:6" x14ac:dyDescent="0.2">
      <c r="A65" s="66"/>
      <c r="B65" s="53"/>
      <c r="C65" s="77"/>
      <c r="D65" s="77" t="str">
        <f t="shared" si="2"/>
        <v/>
      </c>
      <c r="E65" s="13"/>
      <c r="F65" s="15" t="str">
        <f t="shared" si="1"/>
        <v/>
      </c>
    </row>
    <row r="66" spans="1:6" x14ac:dyDescent="0.2">
      <c r="A66" s="66"/>
      <c r="B66" s="53"/>
      <c r="C66" s="77"/>
      <c r="D66" s="77" t="str">
        <f t="shared" si="2"/>
        <v/>
      </c>
      <c r="E66" s="13"/>
      <c r="F66" s="15" t="str">
        <f t="shared" si="1"/>
        <v/>
      </c>
    </row>
    <row r="67" spans="1:6" x14ac:dyDescent="0.2">
      <c r="A67" s="66"/>
      <c r="B67" s="53"/>
      <c r="C67" s="77"/>
      <c r="D67" s="77" t="str">
        <f t="shared" si="2"/>
        <v/>
      </c>
      <c r="E67" s="13"/>
      <c r="F67" s="15" t="str">
        <f t="shared" si="1"/>
        <v/>
      </c>
    </row>
    <row r="68" spans="1:6" x14ac:dyDescent="0.2">
      <c r="A68" s="66"/>
      <c r="B68" s="53"/>
      <c r="C68" s="77"/>
      <c r="D68" s="77" t="str">
        <f t="shared" si="2"/>
        <v/>
      </c>
      <c r="E68" s="13"/>
      <c r="F68" s="15" t="str">
        <f t="shared" si="1"/>
        <v/>
      </c>
    </row>
    <row r="69" spans="1:6" x14ac:dyDescent="0.2">
      <c r="A69" s="66"/>
      <c r="B69" s="53"/>
      <c r="C69" s="77"/>
      <c r="D69" s="77" t="str">
        <f t="shared" si="2"/>
        <v/>
      </c>
      <c r="E69" s="13"/>
      <c r="F69" s="15" t="str">
        <f t="shared" si="1"/>
        <v/>
      </c>
    </row>
    <row r="70" spans="1:6" x14ac:dyDescent="0.2">
      <c r="A70" s="66"/>
      <c r="B70" s="34"/>
      <c r="C70" s="77"/>
      <c r="D70" s="77" t="str">
        <f t="shared" si="2"/>
        <v/>
      </c>
      <c r="E70" s="13"/>
      <c r="F70" s="15" t="str">
        <f t="shared" si="1"/>
        <v/>
      </c>
    </row>
    <row r="71" spans="1:6" x14ac:dyDescent="0.2">
      <c r="A71" s="66"/>
      <c r="B71" s="31"/>
      <c r="C71" s="77"/>
      <c r="D71" s="77" t="str">
        <f t="shared" si="2"/>
        <v/>
      </c>
      <c r="E71" s="13"/>
      <c r="F71" s="15" t="str">
        <f t="shared" si="1"/>
        <v/>
      </c>
    </row>
    <row r="72" spans="1:6" x14ac:dyDescent="0.2">
      <c r="A72" s="66"/>
      <c r="B72" s="32"/>
      <c r="C72" s="77"/>
      <c r="D72" s="77" t="str">
        <f t="shared" si="2"/>
        <v/>
      </c>
      <c r="E72" s="13"/>
      <c r="F72" s="15" t="str">
        <f t="shared" ref="F72:F100" si="3">IF(E72="","",RANK(E72,$E$8:$E$100,2))</f>
        <v/>
      </c>
    </row>
    <row r="73" spans="1:6" x14ac:dyDescent="0.2">
      <c r="A73" s="66"/>
      <c r="B73" s="32"/>
      <c r="C73" s="77"/>
      <c r="D73" s="77" t="str">
        <f t="shared" ref="D73:D99" si="4">IF(A73="","","F")</f>
        <v/>
      </c>
      <c r="E73" s="13"/>
      <c r="F73" s="15" t="str">
        <f t="shared" si="3"/>
        <v/>
      </c>
    </row>
    <row r="74" spans="1:6" x14ac:dyDescent="0.2">
      <c r="A74" s="66"/>
      <c r="B74" s="32"/>
      <c r="C74" s="77"/>
      <c r="D74" s="77" t="str">
        <f t="shared" si="4"/>
        <v/>
      </c>
      <c r="E74" s="13"/>
      <c r="F74" s="15" t="str">
        <f t="shared" si="3"/>
        <v/>
      </c>
    </row>
    <row r="75" spans="1:6" x14ac:dyDescent="0.2">
      <c r="A75" s="66"/>
      <c r="B75" s="32"/>
      <c r="C75" s="77"/>
      <c r="D75" s="77" t="str">
        <f t="shared" si="4"/>
        <v/>
      </c>
      <c r="E75" s="13"/>
      <c r="F75" s="15" t="str">
        <f t="shared" si="3"/>
        <v/>
      </c>
    </row>
    <row r="76" spans="1:6" x14ac:dyDescent="0.2">
      <c r="A76" s="67"/>
      <c r="B76" s="35"/>
      <c r="C76" s="77"/>
      <c r="D76" s="77" t="str">
        <f t="shared" si="4"/>
        <v/>
      </c>
      <c r="E76" s="13"/>
      <c r="F76" s="15" t="str">
        <f t="shared" si="3"/>
        <v/>
      </c>
    </row>
    <row r="77" spans="1:6" x14ac:dyDescent="0.2">
      <c r="A77" s="66"/>
      <c r="B77" s="32"/>
      <c r="C77" s="77"/>
      <c r="D77" s="77" t="str">
        <f t="shared" si="4"/>
        <v/>
      </c>
      <c r="E77" s="13"/>
      <c r="F77" s="15" t="str">
        <f t="shared" si="3"/>
        <v/>
      </c>
    </row>
    <row r="78" spans="1:6" x14ac:dyDescent="0.2">
      <c r="A78" s="66"/>
      <c r="B78" s="32"/>
      <c r="C78" s="77"/>
      <c r="D78" s="77" t="str">
        <f t="shared" si="4"/>
        <v/>
      </c>
      <c r="E78" s="13"/>
      <c r="F78" s="15" t="str">
        <f t="shared" si="3"/>
        <v/>
      </c>
    </row>
    <row r="79" spans="1:6" x14ac:dyDescent="0.2">
      <c r="A79" s="66"/>
      <c r="B79" s="31"/>
      <c r="C79" s="77"/>
      <c r="D79" s="77" t="str">
        <f t="shared" si="4"/>
        <v/>
      </c>
      <c r="E79" s="13"/>
      <c r="F79" s="15" t="str">
        <f t="shared" si="3"/>
        <v/>
      </c>
    </row>
    <row r="80" spans="1:6" x14ac:dyDescent="0.2">
      <c r="A80" s="66"/>
      <c r="B80" s="36"/>
      <c r="C80" s="77"/>
      <c r="D80" s="77" t="str">
        <f t="shared" si="4"/>
        <v/>
      </c>
      <c r="E80" s="13"/>
      <c r="F80" s="15" t="str">
        <f t="shared" si="3"/>
        <v/>
      </c>
    </row>
    <row r="81" spans="1:6" x14ac:dyDescent="0.2">
      <c r="A81" s="66"/>
      <c r="B81" s="31"/>
      <c r="C81" s="77"/>
      <c r="D81" s="77" t="str">
        <f t="shared" si="4"/>
        <v/>
      </c>
      <c r="E81" s="13"/>
      <c r="F81" s="15" t="str">
        <f t="shared" si="3"/>
        <v/>
      </c>
    </row>
    <row r="82" spans="1:6" x14ac:dyDescent="0.2">
      <c r="A82" s="66"/>
      <c r="B82" s="31"/>
      <c r="C82" s="77"/>
      <c r="D82" s="77" t="str">
        <f t="shared" si="4"/>
        <v/>
      </c>
      <c r="E82" s="13"/>
      <c r="F82" s="15" t="str">
        <f t="shared" si="3"/>
        <v/>
      </c>
    </row>
    <row r="83" spans="1:6" x14ac:dyDescent="0.2">
      <c r="A83" s="66"/>
      <c r="B83" s="31"/>
      <c r="C83" s="77"/>
      <c r="D83" s="77" t="str">
        <f t="shared" si="4"/>
        <v/>
      </c>
      <c r="E83" s="13"/>
      <c r="F83" s="15" t="str">
        <f t="shared" si="3"/>
        <v/>
      </c>
    </row>
    <row r="84" spans="1:6" x14ac:dyDescent="0.2">
      <c r="A84" s="66"/>
      <c r="B84" s="31"/>
      <c r="C84" s="77"/>
      <c r="D84" s="77" t="str">
        <f t="shared" si="4"/>
        <v/>
      </c>
      <c r="E84" s="13"/>
      <c r="F84" s="15" t="str">
        <f t="shared" si="3"/>
        <v/>
      </c>
    </row>
    <row r="85" spans="1:6" x14ac:dyDescent="0.2">
      <c r="A85" s="66"/>
      <c r="B85" s="31"/>
      <c r="C85" s="77"/>
      <c r="D85" s="77" t="str">
        <f t="shared" si="4"/>
        <v/>
      </c>
      <c r="E85" s="13"/>
      <c r="F85" s="15" t="str">
        <f t="shared" si="3"/>
        <v/>
      </c>
    </row>
    <row r="86" spans="1:6" x14ac:dyDescent="0.2">
      <c r="A86" s="66"/>
      <c r="B86" s="31"/>
      <c r="C86" s="77"/>
      <c r="D86" s="77" t="str">
        <f t="shared" si="4"/>
        <v/>
      </c>
      <c r="E86" s="13"/>
      <c r="F86" s="15" t="str">
        <f t="shared" si="3"/>
        <v/>
      </c>
    </row>
    <row r="87" spans="1:6" x14ac:dyDescent="0.2">
      <c r="A87" s="66"/>
      <c r="B87" s="31"/>
      <c r="C87" s="77"/>
      <c r="D87" s="77" t="str">
        <f t="shared" si="4"/>
        <v/>
      </c>
      <c r="E87" s="13"/>
      <c r="F87" s="15" t="str">
        <f t="shared" si="3"/>
        <v/>
      </c>
    </row>
    <row r="88" spans="1:6" x14ac:dyDescent="0.2">
      <c r="A88" s="66"/>
      <c r="B88" s="31"/>
      <c r="C88" s="77"/>
      <c r="D88" s="77" t="str">
        <f t="shared" si="4"/>
        <v/>
      </c>
      <c r="E88" s="13"/>
      <c r="F88" s="15" t="str">
        <f t="shared" si="3"/>
        <v/>
      </c>
    </row>
    <row r="89" spans="1:6" x14ac:dyDescent="0.2">
      <c r="A89" s="66"/>
      <c r="B89" s="31"/>
      <c r="C89" s="77"/>
      <c r="D89" s="77" t="str">
        <f t="shared" si="4"/>
        <v/>
      </c>
      <c r="E89" s="13"/>
      <c r="F89" s="15" t="str">
        <f t="shared" si="3"/>
        <v/>
      </c>
    </row>
    <row r="90" spans="1:6" x14ac:dyDescent="0.2">
      <c r="A90" s="66"/>
      <c r="B90" s="31"/>
      <c r="C90" s="77"/>
      <c r="D90" s="77" t="str">
        <f t="shared" si="4"/>
        <v/>
      </c>
      <c r="E90" s="13"/>
      <c r="F90" s="15" t="str">
        <f t="shared" si="3"/>
        <v/>
      </c>
    </row>
    <row r="91" spans="1:6" x14ac:dyDescent="0.2">
      <c r="A91" s="66"/>
      <c r="B91" s="31"/>
      <c r="C91" s="77"/>
      <c r="D91" s="77" t="str">
        <f t="shared" si="4"/>
        <v/>
      </c>
      <c r="E91" s="13"/>
      <c r="F91" s="15" t="str">
        <f t="shared" si="3"/>
        <v/>
      </c>
    </row>
    <row r="92" spans="1:6" x14ac:dyDescent="0.2">
      <c r="A92" s="66"/>
      <c r="B92" s="31"/>
      <c r="C92" s="77"/>
      <c r="D92" s="77" t="str">
        <f t="shared" si="4"/>
        <v/>
      </c>
      <c r="E92" s="13"/>
      <c r="F92" s="15" t="str">
        <f t="shared" si="3"/>
        <v/>
      </c>
    </row>
    <row r="93" spans="1:6" x14ac:dyDescent="0.2">
      <c r="A93" s="66"/>
      <c r="B93" s="31"/>
      <c r="C93" s="77"/>
      <c r="D93" s="77" t="str">
        <f t="shared" si="4"/>
        <v/>
      </c>
      <c r="E93" s="13"/>
      <c r="F93" s="15" t="str">
        <f t="shared" si="3"/>
        <v/>
      </c>
    </row>
    <row r="94" spans="1:6" x14ac:dyDescent="0.2">
      <c r="A94" s="66"/>
      <c r="B94" s="31"/>
      <c r="C94" s="77"/>
      <c r="D94" s="77" t="str">
        <f t="shared" si="4"/>
        <v/>
      </c>
      <c r="E94" s="13"/>
      <c r="F94" s="15" t="str">
        <f t="shared" si="3"/>
        <v/>
      </c>
    </row>
    <row r="95" spans="1:6" x14ac:dyDescent="0.2">
      <c r="A95" s="66"/>
      <c r="B95" s="31"/>
      <c r="C95" s="77"/>
      <c r="D95" s="77" t="str">
        <f t="shared" si="4"/>
        <v/>
      </c>
      <c r="E95" s="13"/>
      <c r="F95" s="15" t="str">
        <f t="shared" si="3"/>
        <v/>
      </c>
    </row>
    <row r="96" spans="1:6" x14ac:dyDescent="0.2">
      <c r="A96" s="67"/>
      <c r="B96" s="52"/>
      <c r="C96" s="77"/>
      <c r="D96" s="77" t="str">
        <f t="shared" si="4"/>
        <v/>
      </c>
      <c r="E96" s="13"/>
      <c r="F96" s="15" t="str">
        <f t="shared" si="3"/>
        <v/>
      </c>
    </row>
    <row r="97" spans="1:6" x14ac:dyDescent="0.2">
      <c r="A97" s="67"/>
      <c r="B97" s="52"/>
      <c r="C97" s="77"/>
      <c r="D97" s="77" t="str">
        <f t="shared" si="4"/>
        <v/>
      </c>
      <c r="E97" s="13"/>
      <c r="F97" s="15" t="str">
        <f t="shared" si="3"/>
        <v/>
      </c>
    </row>
    <row r="98" spans="1:6" x14ac:dyDescent="0.2">
      <c r="A98" s="67"/>
      <c r="B98" s="52"/>
      <c r="C98" s="77"/>
      <c r="D98" s="77" t="str">
        <f t="shared" si="4"/>
        <v/>
      </c>
      <c r="E98" s="13"/>
      <c r="F98" s="15" t="str">
        <f t="shared" si="3"/>
        <v/>
      </c>
    </row>
    <row r="99" spans="1:6" x14ac:dyDescent="0.2">
      <c r="A99" s="68"/>
      <c r="B99" s="16"/>
      <c r="C99" s="77"/>
      <c r="D99" s="77" t="str">
        <f t="shared" si="4"/>
        <v/>
      </c>
      <c r="E99" s="13"/>
      <c r="F99" s="15" t="str">
        <f t="shared" si="3"/>
        <v/>
      </c>
    </row>
    <row r="100" spans="1:6" x14ac:dyDescent="0.2">
      <c r="A100" s="69"/>
      <c r="B100" s="37"/>
      <c r="C100" s="43"/>
      <c r="D100" s="43" t="str">
        <f>IF(A100="","","F")</f>
        <v/>
      </c>
      <c r="E100" s="38"/>
      <c r="F100" s="39" t="str">
        <f t="shared" si="3"/>
        <v/>
      </c>
    </row>
    <row r="101" spans="1:6" x14ac:dyDescent="0.2">
      <c r="A101" s="70"/>
      <c r="B101" s="5"/>
      <c r="C101" s="54"/>
      <c r="D101" s="54"/>
      <c r="E101" s="5"/>
    </row>
    <row r="102" spans="1:6" x14ac:dyDescent="0.2">
      <c r="A102" s="71"/>
      <c r="B102" s="17"/>
      <c r="C102" s="18"/>
      <c r="D102" s="18"/>
      <c r="E102" s="19"/>
    </row>
    <row r="103" spans="1:6" x14ac:dyDescent="0.2">
      <c r="A103" s="27" t="s">
        <v>7</v>
      </c>
      <c r="B103" s="44"/>
      <c r="C103" s="45"/>
      <c r="D103" s="45"/>
      <c r="E103" s="46"/>
    </row>
    <row r="104" spans="1:6" x14ac:dyDescent="0.2">
      <c r="A104" s="71"/>
      <c r="C104" s="41" t="s">
        <v>26</v>
      </c>
      <c r="D104" s="41" t="s">
        <v>5</v>
      </c>
      <c r="E104" s="60" t="s">
        <v>5</v>
      </c>
      <c r="F104" s="64" t="s">
        <v>6</v>
      </c>
    </row>
    <row r="105" spans="1:6" x14ac:dyDescent="0.2">
      <c r="A105" s="72" t="s">
        <v>0</v>
      </c>
      <c r="B105" s="20" t="s">
        <v>1</v>
      </c>
      <c r="C105" s="40" t="s">
        <v>27</v>
      </c>
      <c r="D105" s="40" t="s">
        <v>10</v>
      </c>
      <c r="E105" s="58" t="s">
        <v>12</v>
      </c>
      <c r="F105" s="21" t="s">
        <v>12</v>
      </c>
    </row>
    <row r="106" spans="1:6" x14ac:dyDescent="0.2">
      <c r="A106" s="73" t="str">
        <f>IF(SUM(F$8:F$100)&lt;1,"",INDEX(A$8:A$100,MATCH(SMALL(F$8:F$100,ROW(A1)),F$8:F$100,0)))</f>
        <v>Gut</v>
      </c>
      <c r="B106" s="10" t="str">
        <f>IF(SUM(F$8:F$100)&lt;1,"",INDEX(B$8:B$100,MATCH(SMALL(F$8:F$100,ROW(A1)),F$8:F$100,0)))</f>
        <v>Ramon</v>
      </c>
      <c r="C106" s="81">
        <f>IF(SUM(F$8:F$100)&lt;1,"",INDEX(C$8:C$100,MATCH(SMALL(F$8:F$100,ROW(A1)),F$8:F$100,0)))</f>
        <v>15</v>
      </c>
      <c r="D106" s="61">
        <f>IF(SUM(F$8:F$100)&lt;1,"",INDEX(E$8:E$100,MATCH(SMALL(F$8:F$100,ROW(B1)),F$8:F$100,0)))</f>
        <v>16.309999999999999</v>
      </c>
      <c r="E106" s="22">
        <v>15.67</v>
      </c>
      <c r="F106" s="47">
        <f>IF(E106="","",RANK(E106,$E$106:$E$108,1))</f>
        <v>1</v>
      </c>
    </row>
    <row r="107" spans="1:6" x14ac:dyDescent="0.2">
      <c r="A107" s="74" t="str">
        <f>IF(SUM(F$8:F$100)&lt;1,"",INDEX(A$8:A$100,MATCH(SMALL(F$8:F$100,ROW(A2)),F$8:F$100,0)))</f>
        <v>Schneider</v>
      </c>
      <c r="B107" s="14" t="str">
        <f>IF(SUM(F$8:F$100)&lt;1,"",INDEX(B$8:B$100,MATCH(SMALL(F$8:F$100,ROW(A2)),F$8:F$100,0)))</f>
        <v>Till</v>
      </c>
      <c r="C107" s="82">
        <f t="shared" ref="C107:C108" si="5">IF(SUM(F$8:F$100)&lt;1,"",INDEX(C$8:C$100,MATCH(SMALL(F$8:F$100,ROW(A2)),F$8:F$100,0)))</f>
        <v>26</v>
      </c>
      <c r="D107" s="62">
        <f>IF(SUM(F$8:F$100)&lt;1,"",INDEX(E$8:E$100,MATCH(SMALL(F$8:F$100,ROW(B2)),F$8:F$100,0)))</f>
        <v>16.63</v>
      </c>
      <c r="E107" s="23">
        <v>16.62</v>
      </c>
      <c r="F107" s="48">
        <f t="shared" ref="F107:F108" si="6">IF(E107="","",RANK(E107,$E$106:$E$108,1))</f>
        <v>2</v>
      </c>
    </row>
    <row r="108" spans="1:6" x14ac:dyDescent="0.2">
      <c r="A108" s="75" t="str">
        <f>IF(SUM(F$8:F$100)&lt;1,"",INDEX(A$8:A$100,MATCH(SMALL(F$8:F$100,ROW(A3)),F$8:F$100,0)))</f>
        <v>Keiser</v>
      </c>
      <c r="B108" s="24" t="str">
        <f>IF(SUM(F$8:F$100)&lt;1,"",INDEX(B$8:B$100,MATCH(SMALL(F$8:F$100,ROW(A3)),F$8:F$100,0)))</f>
        <v>Lian</v>
      </c>
      <c r="C108" s="83">
        <f t="shared" si="5"/>
        <v>17</v>
      </c>
      <c r="D108" s="63">
        <f>IF(SUM(F$8:F$100)&lt;1,"",INDEX(E$8:E$100,MATCH(SMALL(F$8:F$100,ROW(B3)),F$8:F$100,0)))</f>
        <v>17.010000000000002</v>
      </c>
      <c r="E108" s="25">
        <v>16.96</v>
      </c>
      <c r="F108" s="49">
        <f t="shared" si="6"/>
        <v>3</v>
      </c>
    </row>
    <row r="109" spans="1:6" x14ac:dyDescent="0.2">
      <c r="A109" s="70"/>
      <c r="B109" s="5"/>
      <c r="C109" s="5"/>
      <c r="D109" s="5"/>
      <c r="E109" s="5"/>
      <c r="F109" s="5"/>
    </row>
    <row r="110" spans="1:6" x14ac:dyDescent="0.2">
      <c r="A110" s="70"/>
      <c r="B110" s="5"/>
      <c r="C110" s="5"/>
      <c r="D110" s="5"/>
      <c r="E110" s="5"/>
      <c r="F110" s="5"/>
    </row>
    <row r="111" spans="1:6" ht="15.75" x14ac:dyDescent="0.25">
      <c r="A111" s="76" t="str">
        <f>A3</f>
        <v>De schnöuscht Nebiker, Kategorie F</v>
      </c>
      <c r="B111" s="59"/>
      <c r="C111" s="5"/>
      <c r="D111" s="5"/>
      <c r="E111" s="5"/>
      <c r="F111" s="5"/>
    </row>
    <row r="112" spans="1:6" x14ac:dyDescent="0.2">
      <c r="A112" s="70"/>
      <c r="B112" s="5"/>
      <c r="C112" s="5"/>
      <c r="D112" s="5"/>
      <c r="E112" s="5"/>
      <c r="F112" s="5"/>
    </row>
    <row r="113" spans="1:5" ht="15" x14ac:dyDescent="0.25">
      <c r="A113" s="50" t="str">
        <f>IF(SUM(D106:D108)&lt;1,"",IF(F106=1,A106,IF(F107=1,A107,IF(F108=1,A108))))</f>
        <v>Gut</v>
      </c>
      <c r="B113" s="51" t="str">
        <f>IF(SUM(D106:D108)&lt;1,"",IF(F106=1,B106,IF(F107=1,B107,IF(F108=1,B108))))</f>
        <v>Ramon</v>
      </c>
      <c r="C113" s="87">
        <f>IF(SUM(E106:E108)&lt;1,"",IF(F106=1,E106,IF(F107=1,E107,IF(F108=1,E108))))</f>
        <v>15.67</v>
      </c>
      <c r="D113" s="88"/>
      <c r="E113" s="88"/>
    </row>
  </sheetData>
  <sortState ref="A8:M17">
    <sortCondition ref="A8"/>
  </sortState>
  <mergeCells count="7">
    <mergeCell ref="C113:E113"/>
    <mergeCell ref="F5:F7"/>
    <mergeCell ref="A5:A7"/>
    <mergeCell ref="B5:B7"/>
    <mergeCell ref="D5:D7"/>
    <mergeCell ref="E5:E7"/>
    <mergeCell ref="C5:C7"/>
  </mergeCells>
  <conditionalFormatting sqref="A8:B100 D8:E100">
    <cfRule type="expression" dxfId="5" priority="3">
      <formula>MOD(ROUNDUP(SUBTOTAL(103,$A$8:$A8)/3,0),2)=1</formula>
    </cfRule>
  </conditionalFormatting>
  <conditionalFormatting sqref="F8:F100">
    <cfRule type="expression" dxfId="4" priority="2">
      <formula>MOD(ROUNDUP(SUBTOTAL(103,$A$8:$A8)/3,0),2)=1</formula>
    </cfRule>
  </conditionalFormatting>
  <conditionalFormatting sqref="C8:C100">
    <cfRule type="expression" dxfId="3" priority="1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13"/>
  <sheetViews>
    <sheetView showWhiteSpace="0" topLeftCell="A82" zoomScale="85" zoomScaleNormal="100" workbookViewId="0">
      <selection activeCell="J113" sqref="J113"/>
    </sheetView>
  </sheetViews>
  <sheetFormatPr baseColWidth="10" defaultColWidth="11.42578125" defaultRowHeight="12.75" x14ac:dyDescent="0.2"/>
  <cols>
    <col min="1" max="1" width="21.7109375" style="3" customWidth="1"/>
    <col min="2" max="2" width="17.85546875" style="3" customWidth="1"/>
    <col min="3" max="4" width="7.5703125" style="26" customWidth="1"/>
    <col min="5" max="5" width="8.28515625" style="3" customWidth="1"/>
    <col min="6" max="6" width="7.28515625" style="3" customWidth="1"/>
    <col min="7" max="8" width="12.7109375" style="3" customWidth="1"/>
    <col min="9" max="13" width="11.42578125" style="3"/>
    <col min="14" max="16384" width="11.42578125" style="42"/>
  </cols>
  <sheetData>
    <row r="1" spans="1:13" ht="3" customHeight="1" x14ac:dyDescent="0.2">
      <c r="A1" s="1"/>
      <c r="B1" s="1"/>
      <c r="C1" s="55"/>
      <c r="D1" s="55"/>
      <c r="E1" s="1"/>
      <c r="F1" s="1"/>
      <c r="G1" s="2"/>
      <c r="H1" s="2"/>
    </row>
    <row r="2" spans="1:13" x14ac:dyDescent="0.2">
      <c r="A2" s="4"/>
      <c r="B2" s="5"/>
      <c r="C2" s="56"/>
      <c r="D2" s="56"/>
      <c r="E2" s="5"/>
      <c r="F2" s="5"/>
    </row>
    <row r="3" spans="1:13" x14ac:dyDescent="0.2">
      <c r="A3" s="4" t="s">
        <v>22</v>
      </c>
      <c r="B3" s="5"/>
      <c r="C3" s="56"/>
      <c r="D3" s="56"/>
      <c r="E3" s="6"/>
      <c r="F3" s="6">
        <v>2018</v>
      </c>
    </row>
    <row r="4" spans="1:13" x14ac:dyDescent="0.2">
      <c r="A4" s="5"/>
      <c r="B4" s="7"/>
      <c r="C4" s="57"/>
      <c r="D4" s="57"/>
      <c r="E4" s="7"/>
      <c r="F4" s="5"/>
    </row>
    <row r="5" spans="1:13" ht="12.75" customHeight="1" x14ac:dyDescent="0.2">
      <c r="A5" s="90" t="s">
        <v>0</v>
      </c>
      <c r="B5" s="91" t="s">
        <v>1</v>
      </c>
      <c r="C5" s="92" t="s">
        <v>25</v>
      </c>
      <c r="D5" s="92" t="s">
        <v>2</v>
      </c>
      <c r="E5" s="92" t="s">
        <v>3</v>
      </c>
      <c r="F5" s="89" t="s">
        <v>4</v>
      </c>
    </row>
    <row r="6" spans="1:13" x14ac:dyDescent="0.2">
      <c r="A6" s="90"/>
      <c r="B6" s="91"/>
      <c r="C6" s="92"/>
      <c r="D6" s="92"/>
      <c r="E6" s="92"/>
      <c r="F6" s="89"/>
    </row>
    <row r="7" spans="1:13" x14ac:dyDescent="0.2">
      <c r="A7" s="90"/>
      <c r="B7" s="91"/>
      <c r="C7" s="92"/>
      <c r="D7" s="92"/>
      <c r="E7" s="92"/>
      <c r="F7" s="89"/>
      <c r="G7" s="8"/>
      <c r="H7" s="8"/>
      <c r="I7" s="8"/>
      <c r="J7" s="8"/>
      <c r="K7" s="8"/>
      <c r="L7" s="8"/>
      <c r="M7" s="8"/>
    </row>
    <row r="8" spans="1:13" x14ac:dyDescent="0.2">
      <c r="A8" s="65" t="s">
        <v>180</v>
      </c>
      <c r="B8" s="84" t="s">
        <v>181</v>
      </c>
      <c r="C8" s="77">
        <v>1</v>
      </c>
      <c r="D8" s="77">
        <v>2013</v>
      </c>
      <c r="E8" s="9">
        <v>18.23</v>
      </c>
      <c r="F8" s="11">
        <f t="shared" ref="F8:F18" si="0">IF(E8="","",RANK(E8,$E$8:$E$100,2))</f>
        <v>4</v>
      </c>
    </row>
    <row r="9" spans="1:13" x14ac:dyDescent="0.2">
      <c r="A9" s="66" t="s">
        <v>194</v>
      </c>
      <c r="B9" s="52" t="s">
        <v>195</v>
      </c>
      <c r="C9" s="77">
        <v>2</v>
      </c>
      <c r="D9" s="77">
        <v>2014</v>
      </c>
      <c r="E9" s="13">
        <v>40.94</v>
      </c>
      <c r="F9" s="15">
        <f t="shared" si="0"/>
        <v>14</v>
      </c>
    </row>
    <row r="10" spans="1:13" x14ac:dyDescent="0.2">
      <c r="A10" s="66" t="s">
        <v>184</v>
      </c>
      <c r="B10" s="52" t="s">
        <v>185</v>
      </c>
      <c r="C10" s="77">
        <v>3</v>
      </c>
      <c r="D10" s="77">
        <v>2013</v>
      </c>
      <c r="E10" s="13">
        <v>22.12</v>
      </c>
      <c r="F10" s="15">
        <f t="shared" si="0"/>
        <v>9</v>
      </c>
    </row>
    <row r="11" spans="1:13" x14ac:dyDescent="0.2">
      <c r="A11" s="66" t="s">
        <v>186</v>
      </c>
      <c r="B11" s="52" t="s">
        <v>187</v>
      </c>
      <c r="C11" s="77">
        <v>4</v>
      </c>
      <c r="D11" s="77">
        <v>2013</v>
      </c>
      <c r="E11" s="13">
        <v>29.21</v>
      </c>
      <c r="F11" s="15">
        <f t="shared" si="0"/>
        <v>13</v>
      </c>
    </row>
    <row r="12" spans="1:13" x14ac:dyDescent="0.2">
      <c r="A12" s="66" t="s">
        <v>161</v>
      </c>
      <c r="B12" s="85" t="s">
        <v>162</v>
      </c>
      <c r="C12" s="77">
        <v>5</v>
      </c>
      <c r="D12" s="77">
        <v>2013</v>
      </c>
      <c r="E12" s="13">
        <v>19.5</v>
      </c>
      <c r="F12" s="15">
        <f t="shared" si="0"/>
        <v>7</v>
      </c>
      <c r="H12" s="12"/>
    </row>
    <row r="13" spans="1:13" x14ac:dyDescent="0.2">
      <c r="A13" s="66" t="s">
        <v>165</v>
      </c>
      <c r="B13" s="53" t="s">
        <v>188</v>
      </c>
      <c r="C13" s="77">
        <v>6</v>
      </c>
      <c r="D13" s="77">
        <v>2013</v>
      </c>
      <c r="E13" s="13">
        <v>19.46</v>
      </c>
      <c r="F13" s="15">
        <f t="shared" si="0"/>
        <v>6</v>
      </c>
    </row>
    <row r="14" spans="1:13" x14ac:dyDescent="0.2">
      <c r="A14" s="66" t="s">
        <v>178</v>
      </c>
      <c r="B14" s="53" t="s">
        <v>189</v>
      </c>
      <c r="C14" s="77">
        <v>7</v>
      </c>
      <c r="D14" s="77">
        <v>2013</v>
      </c>
      <c r="E14" s="13">
        <v>21.29</v>
      </c>
      <c r="F14" s="15">
        <f t="shared" si="0"/>
        <v>8</v>
      </c>
    </row>
    <row r="15" spans="1:13" x14ac:dyDescent="0.2">
      <c r="A15" s="66" t="s">
        <v>54</v>
      </c>
      <c r="B15" s="52" t="s">
        <v>190</v>
      </c>
      <c r="C15" s="77">
        <v>8</v>
      </c>
      <c r="D15" s="77">
        <v>2013</v>
      </c>
      <c r="E15" s="13">
        <v>18.22</v>
      </c>
      <c r="F15" s="15">
        <f t="shared" si="0"/>
        <v>3</v>
      </c>
    </row>
    <row r="16" spans="1:13" x14ac:dyDescent="0.2">
      <c r="A16" s="66" t="s">
        <v>54</v>
      </c>
      <c r="B16" s="53" t="s">
        <v>191</v>
      </c>
      <c r="C16" s="77">
        <v>9</v>
      </c>
      <c r="D16" s="77">
        <v>2013</v>
      </c>
      <c r="E16" s="13">
        <v>16.91</v>
      </c>
      <c r="F16" s="15">
        <f t="shared" si="0"/>
        <v>1</v>
      </c>
    </row>
    <row r="17" spans="1:6" x14ac:dyDescent="0.2">
      <c r="A17" s="66" t="s">
        <v>192</v>
      </c>
      <c r="B17" s="53" t="s">
        <v>193</v>
      </c>
      <c r="C17" s="77">
        <v>10</v>
      </c>
      <c r="D17" s="77">
        <v>2014</v>
      </c>
      <c r="E17" s="13">
        <v>22.56</v>
      </c>
      <c r="F17" s="15">
        <f t="shared" si="0"/>
        <v>10</v>
      </c>
    </row>
    <row r="18" spans="1:6" x14ac:dyDescent="0.2">
      <c r="A18" s="66" t="s">
        <v>136</v>
      </c>
      <c r="B18" s="53" t="s">
        <v>82</v>
      </c>
      <c r="C18" s="77">
        <v>11</v>
      </c>
      <c r="D18" s="77">
        <v>2013</v>
      </c>
      <c r="E18" s="13">
        <v>16.97</v>
      </c>
      <c r="F18" s="15">
        <f t="shared" si="0"/>
        <v>2</v>
      </c>
    </row>
    <row r="19" spans="1:6" x14ac:dyDescent="0.2">
      <c r="A19" s="66" t="s">
        <v>242</v>
      </c>
      <c r="B19" s="53" t="s">
        <v>241</v>
      </c>
      <c r="C19" s="77">
        <v>12</v>
      </c>
      <c r="D19" s="77">
        <v>2013</v>
      </c>
      <c r="E19" s="13">
        <v>18.440000000000001</v>
      </c>
      <c r="F19" s="15">
        <f t="shared" ref="F19:F71" si="1">IF(E19="","",RANK(E19,$E$8:$E$100,2))</f>
        <v>5</v>
      </c>
    </row>
    <row r="20" spans="1:6" x14ac:dyDescent="0.2">
      <c r="A20" s="66" t="s">
        <v>111</v>
      </c>
      <c r="B20" s="52" t="s">
        <v>243</v>
      </c>
      <c r="C20" s="77">
        <v>152</v>
      </c>
      <c r="D20" s="77">
        <v>2013</v>
      </c>
      <c r="E20" s="13">
        <v>24.29</v>
      </c>
      <c r="F20" s="15">
        <f t="shared" si="1"/>
        <v>12</v>
      </c>
    </row>
    <row r="21" spans="1:6" x14ac:dyDescent="0.2">
      <c r="A21" s="66" t="s">
        <v>201</v>
      </c>
      <c r="B21" s="53" t="s">
        <v>244</v>
      </c>
      <c r="C21" s="77">
        <v>154</v>
      </c>
      <c r="D21" s="77">
        <v>2014</v>
      </c>
      <c r="E21" s="13">
        <v>23.67</v>
      </c>
      <c r="F21" s="15">
        <f t="shared" si="1"/>
        <v>11</v>
      </c>
    </row>
    <row r="22" spans="1:6" x14ac:dyDescent="0.2">
      <c r="A22" s="66"/>
      <c r="B22" s="53"/>
      <c r="C22" s="77"/>
      <c r="D22" s="77" t="str">
        <f t="shared" ref="D22:D72" si="2">IF(A22="","","Pföderi")</f>
        <v/>
      </c>
      <c r="E22" s="13"/>
      <c r="F22" s="15" t="str">
        <f t="shared" si="1"/>
        <v/>
      </c>
    </row>
    <row r="23" spans="1:6" x14ac:dyDescent="0.2">
      <c r="A23" s="66"/>
      <c r="B23" s="53"/>
      <c r="C23" s="77"/>
      <c r="D23" s="77" t="str">
        <f t="shared" si="2"/>
        <v/>
      </c>
      <c r="E23" s="13"/>
      <c r="F23" s="15" t="str">
        <f t="shared" si="1"/>
        <v/>
      </c>
    </row>
    <row r="24" spans="1:6" x14ac:dyDescent="0.2">
      <c r="A24" s="66"/>
      <c r="B24" s="30"/>
      <c r="C24" s="77"/>
      <c r="D24" s="77" t="str">
        <f t="shared" si="2"/>
        <v/>
      </c>
      <c r="E24" s="13"/>
      <c r="F24" s="15" t="str">
        <f t="shared" si="1"/>
        <v/>
      </c>
    </row>
    <row r="25" spans="1:6" x14ac:dyDescent="0.2">
      <c r="A25" s="66"/>
      <c r="B25" s="53"/>
      <c r="C25" s="77"/>
      <c r="D25" s="77" t="str">
        <f t="shared" si="2"/>
        <v/>
      </c>
      <c r="E25" s="13"/>
      <c r="F25" s="15" t="str">
        <f t="shared" si="1"/>
        <v/>
      </c>
    </row>
    <row r="26" spans="1:6" x14ac:dyDescent="0.2">
      <c r="A26" s="66"/>
      <c r="B26" s="53"/>
      <c r="C26" s="77"/>
      <c r="D26" s="77" t="str">
        <f t="shared" si="2"/>
        <v/>
      </c>
      <c r="E26" s="13"/>
      <c r="F26" s="15" t="str">
        <f t="shared" si="1"/>
        <v/>
      </c>
    </row>
    <row r="27" spans="1:6" x14ac:dyDescent="0.2">
      <c r="A27" s="66"/>
      <c r="B27" s="52"/>
      <c r="C27" s="77"/>
      <c r="D27" s="77" t="str">
        <f t="shared" si="2"/>
        <v/>
      </c>
      <c r="E27" s="13"/>
      <c r="F27" s="15" t="str">
        <f t="shared" si="1"/>
        <v/>
      </c>
    </row>
    <row r="28" spans="1:6" x14ac:dyDescent="0.2">
      <c r="A28" s="66"/>
      <c r="B28" s="53"/>
      <c r="C28" s="77"/>
      <c r="D28" s="77" t="str">
        <f t="shared" si="2"/>
        <v/>
      </c>
      <c r="E28" s="13"/>
      <c r="F28" s="15" t="str">
        <f t="shared" si="1"/>
        <v/>
      </c>
    </row>
    <row r="29" spans="1:6" x14ac:dyDescent="0.2">
      <c r="A29" s="66"/>
      <c r="B29" s="53"/>
      <c r="C29" s="77"/>
      <c r="D29" s="77" t="str">
        <f t="shared" si="2"/>
        <v/>
      </c>
      <c r="E29" s="13"/>
      <c r="F29" s="15" t="str">
        <f t="shared" si="1"/>
        <v/>
      </c>
    </row>
    <row r="30" spans="1:6" x14ac:dyDescent="0.2">
      <c r="A30" s="66"/>
      <c r="B30" s="53"/>
      <c r="C30" s="77"/>
      <c r="D30" s="77" t="str">
        <f t="shared" si="2"/>
        <v/>
      </c>
      <c r="E30" s="13"/>
      <c r="F30" s="15" t="str">
        <f t="shared" si="1"/>
        <v/>
      </c>
    </row>
    <row r="31" spans="1:6" x14ac:dyDescent="0.2">
      <c r="A31" s="66"/>
      <c r="B31" s="52"/>
      <c r="C31" s="77"/>
      <c r="D31" s="77" t="str">
        <f t="shared" si="2"/>
        <v/>
      </c>
      <c r="E31" s="13"/>
      <c r="F31" s="15" t="str">
        <f t="shared" si="1"/>
        <v/>
      </c>
    </row>
    <row r="32" spans="1:6" x14ac:dyDescent="0.2">
      <c r="A32" s="66"/>
      <c r="B32" s="53"/>
      <c r="C32" s="77"/>
      <c r="D32" s="77" t="str">
        <f t="shared" si="2"/>
        <v/>
      </c>
      <c r="E32" s="13"/>
      <c r="F32" s="15" t="str">
        <f t="shared" si="1"/>
        <v/>
      </c>
    </row>
    <row r="33" spans="1:6" x14ac:dyDescent="0.2">
      <c r="A33" s="66"/>
      <c r="B33" s="53"/>
      <c r="C33" s="77"/>
      <c r="D33" s="77" t="str">
        <f t="shared" si="2"/>
        <v/>
      </c>
      <c r="E33" s="13"/>
      <c r="F33" s="15" t="str">
        <f t="shared" si="1"/>
        <v/>
      </c>
    </row>
    <row r="34" spans="1:6" x14ac:dyDescent="0.2">
      <c r="A34" s="66"/>
      <c r="B34" s="53"/>
      <c r="C34" s="77"/>
      <c r="D34" s="77" t="str">
        <f t="shared" si="2"/>
        <v/>
      </c>
      <c r="E34" s="13"/>
      <c r="F34" s="15" t="str">
        <f t="shared" si="1"/>
        <v/>
      </c>
    </row>
    <row r="35" spans="1:6" x14ac:dyDescent="0.2">
      <c r="A35" s="66"/>
      <c r="B35" s="53"/>
      <c r="C35" s="77"/>
      <c r="D35" s="77" t="str">
        <f t="shared" si="2"/>
        <v/>
      </c>
      <c r="E35" s="13"/>
      <c r="F35" s="15" t="str">
        <f t="shared" si="1"/>
        <v/>
      </c>
    </row>
    <row r="36" spans="1:6" x14ac:dyDescent="0.2">
      <c r="A36" s="66"/>
      <c r="B36" s="53"/>
      <c r="C36" s="77"/>
      <c r="D36" s="77" t="str">
        <f t="shared" si="2"/>
        <v/>
      </c>
      <c r="E36" s="13"/>
      <c r="F36" s="15" t="str">
        <f t="shared" si="1"/>
        <v/>
      </c>
    </row>
    <row r="37" spans="1:6" x14ac:dyDescent="0.2">
      <c r="A37" s="66"/>
      <c r="B37" s="53"/>
      <c r="C37" s="77"/>
      <c r="D37" s="77" t="str">
        <f t="shared" si="2"/>
        <v/>
      </c>
      <c r="E37" s="13"/>
      <c r="F37" s="15" t="str">
        <f t="shared" si="1"/>
        <v/>
      </c>
    </row>
    <row r="38" spans="1:6" x14ac:dyDescent="0.2">
      <c r="A38" s="66"/>
      <c r="B38" s="53"/>
      <c r="C38" s="77"/>
      <c r="D38" s="77" t="str">
        <f t="shared" si="2"/>
        <v/>
      </c>
      <c r="E38" s="13"/>
      <c r="F38" s="15" t="str">
        <f t="shared" si="1"/>
        <v/>
      </c>
    </row>
    <row r="39" spans="1:6" x14ac:dyDescent="0.2">
      <c r="A39" s="66"/>
      <c r="B39" s="53"/>
      <c r="C39" s="77"/>
      <c r="D39" s="77" t="str">
        <f t="shared" si="2"/>
        <v/>
      </c>
      <c r="E39" s="13"/>
      <c r="F39" s="15" t="str">
        <f t="shared" si="1"/>
        <v/>
      </c>
    </row>
    <row r="40" spans="1:6" x14ac:dyDescent="0.2">
      <c r="A40" s="66"/>
      <c r="B40" s="31"/>
      <c r="C40" s="77"/>
      <c r="D40" s="77" t="str">
        <f t="shared" si="2"/>
        <v/>
      </c>
      <c r="E40" s="13"/>
      <c r="F40" s="15" t="str">
        <f t="shared" si="1"/>
        <v/>
      </c>
    </row>
    <row r="41" spans="1:6" x14ac:dyDescent="0.2">
      <c r="A41" s="66"/>
      <c r="B41" s="31"/>
      <c r="C41" s="77"/>
      <c r="D41" s="77" t="str">
        <f t="shared" si="2"/>
        <v/>
      </c>
      <c r="E41" s="13"/>
      <c r="F41" s="15" t="str">
        <f t="shared" si="1"/>
        <v/>
      </c>
    </row>
    <row r="42" spans="1:6" x14ac:dyDescent="0.2">
      <c r="A42" s="66"/>
      <c r="B42" s="31"/>
      <c r="C42" s="77"/>
      <c r="D42" s="77" t="str">
        <f t="shared" si="2"/>
        <v/>
      </c>
      <c r="E42" s="13"/>
      <c r="F42" s="15" t="str">
        <f t="shared" si="1"/>
        <v/>
      </c>
    </row>
    <row r="43" spans="1:6" x14ac:dyDescent="0.2">
      <c r="A43" s="66"/>
      <c r="B43" s="32"/>
      <c r="C43" s="77"/>
      <c r="D43" s="77" t="str">
        <f t="shared" si="2"/>
        <v/>
      </c>
      <c r="E43" s="13"/>
      <c r="F43" s="15" t="str">
        <f t="shared" si="1"/>
        <v/>
      </c>
    </row>
    <row r="44" spans="1:6" x14ac:dyDescent="0.2">
      <c r="A44" s="66"/>
      <c r="B44" s="32"/>
      <c r="C44" s="77"/>
      <c r="D44" s="77" t="str">
        <f t="shared" si="2"/>
        <v/>
      </c>
      <c r="E44" s="13"/>
      <c r="F44" s="15" t="str">
        <f t="shared" si="1"/>
        <v/>
      </c>
    </row>
    <row r="45" spans="1:6" x14ac:dyDescent="0.2">
      <c r="A45" s="66"/>
      <c r="B45" s="32"/>
      <c r="C45" s="77"/>
      <c r="D45" s="77" t="str">
        <f t="shared" si="2"/>
        <v/>
      </c>
      <c r="E45" s="13"/>
      <c r="F45" s="15" t="str">
        <f t="shared" si="1"/>
        <v/>
      </c>
    </row>
    <row r="46" spans="1:6" x14ac:dyDescent="0.2">
      <c r="A46" s="66"/>
      <c r="B46" s="32"/>
      <c r="C46" s="77"/>
      <c r="D46" s="77" t="str">
        <f t="shared" si="2"/>
        <v/>
      </c>
      <c r="E46" s="13"/>
      <c r="F46" s="15" t="str">
        <f t="shared" si="1"/>
        <v/>
      </c>
    </row>
    <row r="47" spans="1:6" x14ac:dyDescent="0.2">
      <c r="A47" s="66"/>
      <c r="B47" s="31"/>
      <c r="C47" s="77"/>
      <c r="D47" s="77" t="str">
        <f t="shared" si="2"/>
        <v/>
      </c>
      <c r="E47" s="13"/>
      <c r="F47" s="15" t="str">
        <f t="shared" si="1"/>
        <v/>
      </c>
    </row>
    <row r="48" spans="1:6" x14ac:dyDescent="0.2">
      <c r="A48" s="66"/>
      <c r="B48" s="33"/>
      <c r="C48" s="77"/>
      <c r="D48" s="77" t="str">
        <f t="shared" si="2"/>
        <v/>
      </c>
      <c r="E48" s="13"/>
      <c r="F48" s="15" t="str">
        <f t="shared" si="1"/>
        <v/>
      </c>
    </row>
    <row r="49" spans="1:6" x14ac:dyDescent="0.2">
      <c r="A49" s="66"/>
      <c r="B49" s="33"/>
      <c r="C49" s="77"/>
      <c r="D49" s="77" t="str">
        <f t="shared" si="2"/>
        <v/>
      </c>
      <c r="E49" s="13"/>
      <c r="F49" s="15" t="str">
        <f t="shared" si="1"/>
        <v/>
      </c>
    </row>
    <row r="50" spans="1:6" x14ac:dyDescent="0.2">
      <c r="A50" s="66"/>
      <c r="B50" s="31"/>
      <c r="C50" s="77"/>
      <c r="D50" s="77" t="str">
        <f t="shared" si="2"/>
        <v/>
      </c>
      <c r="E50" s="13"/>
      <c r="F50" s="15" t="str">
        <f t="shared" si="1"/>
        <v/>
      </c>
    </row>
    <row r="51" spans="1:6" x14ac:dyDescent="0.2">
      <c r="A51" s="66"/>
      <c r="B51" s="31"/>
      <c r="C51" s="77"/>
      <c r="D51" s="77" t="str">
        <f t="shared" si="2"/>
        <v/>
      </c>
      <c r="E51" s="13"/>
      <c r="F51" s="15" t="str">
        <f t="shared" si="1"/>
        <v/>
      </c>
    </row>
    <row r="52" spans="1:6" x14ac:dyDescent="0.2">
      <c r="A52" s="66"/>
      <c r="B52" s="34"/>
      <c r="C52" s="77"/>
      <c r="D52" s="77" t="str">
        <f t="shared" si="2"/>
        <v/>
      </c>
      <c r="E52" s="13"/>
      <c r="F52" s="15" t="str">
        <f t="shared" si="1"/>
        <v/>
      </c>
    </row>
    <row r="53" spans="1:6" x14ac:dyDescent="0.2">
      <c r="A53" s="66"/>
      <c r="B53" s="30"/>
      <c r="C53" s="77"/>
      <c r="D53" s="77" t="str">
        <f t="shared" si="2"/>
        <v/>
      </c>
      <c r="E53" s="13"/>
      <c r="F53" s="15" t="str">
        <f t="shared" si="1"/>
        <v/>
      </c>
    </row>
    <row r="54" spans="1:6" x14ac:dyDescent="0.2">
      <c r="A54" s="66"/>
      <c r="B54" s="30"/>
      <c r="C54" s="77"/>
      <c r="D54" s="77" t="str">
        <f t="shared" si="2"/>
        <v/>
      </c>
      <c r="E54" s="13"/>
      <c r="F54" s="15" t="str">
        <f t="shared" si="1"/>
        <v/>
      </c>
    </row>
    <row r="55" spans="1:6" x14ac:dyDescent="0.2">
      <c r="A55" s="66"/>
      <c r="B55" s="53"/>
      <c r="C55" s="77"/>
      <c r="D55" s="77" t="str">
        <f t="shared" si="2"/>
        <v/>
      </c>
      <c r="E55" s="13"/>
      <c r="F55" s="15" t="str">
        <f t="shared" si="1"/>
        <v/>
      </c>
    </row>
    <row r="56" spans="1:6" x14ac:dyDescent="0.2">
      <c r="A56" s="66"/>
      <c r="B56" s="53"/>
      <c r="C56" s="77"/>
      <c r="D56" s="77" t="str">
        <f t="shared" si="2"/>
        <v/>
      </c>
      <c r="E56" s="13"/>
      <c r="F56" s="15" t="str">
        <f t="shared" si="1"/>
        <v/>
      </c>
    </row>
    <row r="57" spans="1:6" x14ac:dyDescent="0.2">
      <c r="A57" s="66"/>
      <c r="B57" s="53"/>
      <c r="C57" s="77"/>
      <c r="D57" s="77" t="str">
        <f t="shared" si="2"/>
        <v/>
      </c>
      <c r="E57" s="13"/>
      <c r="F57" s="15" t="str">
        <f t="shared" si="1"/>
        <v/>
      </c>
    </row>
    <row r="58" spans="1:6" x14ac:dyDescent="0.2">
      <c r="A58" s="66"/>
      <c r="B58" s="53"/>
      <c r="C58" s="77"/>
      <c r="D58" s="77" t="str">
        <f t="shared" si="2"/>
        <v/>
      </c>
      <c r="E58" s="13"/>
      <c r="F58" s="15" t="str">
        <f t="shared" si="1"/>
        <v/>
      </c>
    </row>
    <row r="59" spans="1:6" x14ac:dyDescent="0.2">
      <c r="A59" s="66"/>
      <c r="B59" s="53"/>
      <c r="C59" s="77"/>
      <c r="D59" s="77" t="str">
        <f t="shared" si="2"/>
        <v/>
      </c>
      <c r="E59" s="13"/>
      <c r="F59" s="15" t="str">
        <f t="shared" si="1"/>
        <v/>
      </c>
    </row>
    <row r="60" spans="1:6" x14ac:dyDescent="0.2">
      <c r="A60" s="66"/>
      <c r="B60" s="53"/>
      <c r="C60" s="77"/>
      <c r="D60" s="77" t="str">
        <f t="shared" si="2"/>
        <v/>
      </c>
      <c r="E60" s="13"/>
      <c r="F60" s="15" t="str">
        <f t="shared" si="1"/>
        <v/>
      </c>
    </row>
    <row r="61" spans="1:6" x14ac:dyDescent="0.2">
      <c r="A61" s="66"/>
      <c r="B61" s="53"/>
      <c r="C61" s="77"/>
      <c r="D61" s="77" t="str">
        <f t="shared" si="2"/>
        <v/>
      </c>
      <c r="E61" s="13"/>
      <c r="F61" s="15" t="str">
        <f t="shared" si="1"/>
        <v/>
      </c>
    </row>
    <row r="62" spans="1:6" x14ac:dyDescent="0.2">
      <c r="A62" s="66"/>
      <c r="B62" s="53"/>
      <c r="C62" s="77"/>
      <c r="D62" s="77" t="str">
        <f t="shared" si="2"/>
        <v/>
      </c>
      <c r="E62" s="13"/>
      <c r="F62" s="15" t="str">
        <f t="shared" si="1"/>
        <v/>
      </c>
    </row>
    <row r="63" spans="1:6" x14ac:dyDescent="0.2">
      <c r="A63" s="66"/>
      <c r="B63" s="53"/>
      <c r="C63" s="77"/>
      <c r="D63" s="77" t="str">
        <f t="shared" si="2"/>
        <v/>
      </c>
      <c r="E63" s="13"/>
      <c r="F63" s="15" t="str">
        <f t="shared" si="1"/>
        <v/>
      </c>
    </row>
    <row r="64" spans="1:6" x14ac:dyDescent="0.2">
      <c r="A64" s="66"/>
      <c r="B64" s="53"/>
      <c r="C64" s="77"/>
      <c r="D64" s="77" t="str">
        <f t="shared" si="2"/>
        <v/>
      </c>
      <c r="E64" s="13"/>
      <c r="F64" s="15" t="str">
        <f t="shared" si="1"/>
        <v/>
      </c>
    </row>
    <row r="65" spans="1:6" x14ac:dyDescent="0.2">
      <c r="A65" s="66"/>
      <c r="B65" s="53"/>
      <c r="C65" s="77"/>
      <c r="D65" s="77" t="str">
        <f t="shared" si="2"/>
        <v/>
      </c>
      <c r="E65" s="13"/>
      <c r="F65" s="15" t="str">
        <f t="shared" si="1"/>
        <v/>
      </c>
    </row>
    <row r="66" spans="1:6" x14ac:dyDescent="0.2">
      <c r="A66" s="66"/>
      <c r="B66" s="53"/>
      <c r="C66" s="77"/>
      <c r="D66" s="77" t="str">
        <f t="shared" si="2"/>
        <v/>
      </c>
      <c r="E66" s="13"/>
      <c r="F66" s="15" t="str">
        <f t="shared" si="1"/>
        <v/>
      </c>
    </row>
    <row r="67" spans="1:6" x14ac:dyDescent="0.2">
      <c r="A67" s="66"/>
      <c r="B67" s="53"/>
      <c r="C67" s="77"/>
      <c r="D67" s="77" t="str">
        <f t="shared" si="2"/>
        <v/>
      </c>
      <c r="E67" s="13"/>
      <c r="F67" s="15" t="str">
        <f t="shared" si="1"/>
        <v/>
      </c>
    </row>
    <row r="68" spans="1:6" x14ac:dyDescent="0.2">
      <c r="A68" s="66"/>
      <c r="B68" s="53"/>
      <c r="C68" s="77"/>
      <c r="D68" s="77" t="str">
        <f t="shared" si="2"/>
        <v/>
      </c>
      <c r="E68" s="13"/>
      <c r="F68" s="15" t="str">
        <f t="shared" si="1"/>
        <v/>
      </c>
    </row>
    <row r="69" spans="1:6" x14ac:dyDescent="0.2">
      <c r="A69" s="66"/>
      <c r="B69" s="53"/>
      <c r="C69" s="77"/>
      <c r="D69" s="77" t="str">
        <f t="shared" si="2"/>
        <v/>
      </c>
      <c r="E69" s="13"/>
      <c r="F69" s="15" t="str">
        <f t="shared" si="1"/>
        <v/>
      </c>
    </row>
    <row r="70" spans="1:6" x14ac:dyDescent="0.2">
      <c r="A70" s="66"/>
      <c r="B70" s="34"/>
      <c r="C70" s="77"/>
      <c r="D70" s="77" t="str">
        <f t="shared" si="2"/>
        <v/>
      </c>
      <c r="E70" s="13"/>
      <c r="F70" s="15" t="str">
        <f t="shared" si="1"/>
        <v/>
      </c>
    </row>
    <row r="71" spans="1:6" x14ac:dyDescent="0.2">
      <c r="A71" s="66"/>
      <c r="B71" s="31"/>
      <c r="C71" s="77"/>
      <c r="D71" s="77" t="str">
        <f t="shared" si="2"/>
        <v/>
      </c>
      <c r="E71" s="13"/>
      <c r="F71" s="15" t="str">
        <f t="shared" si="1"/>
        <v/>
      </c>
    </row>
    <row r="72" spans="1:6" x14ac:dyDescent="0.2">
      <c r="A72" s="66"/>
      <c r="B72" s="32"/>
      <c r="C72" s="77"/>
      <c r="D72" s="77" t="str">
        <f t="shared" si="2"/>
        <v/>
      </c>
      <c r="E72" s="13"/>
      <c r="F72" s="15" t="str">
        <f t="shared" ref="F72:F100" si="3">IF(E72="","",RANK(E72,$E$8:$E$100,2))</f>
        <v/>
      </c>
    </row>
    <row r="73" spans="1:6" x14ac:dyDescent="0.2">
      <c r="A73" s="66"/>
      <c r="B73" s="32"/>
      <c r="C73" s="77"/>
      <c r="D73" s="77" t="str">
        <f t="shared" ref="D73:D100" si="4">IF(A73="","","Pföderi")</f>
        <v/>
      </c>
      <c r="E73" s="13"/>
      <c r="F73" s="15" t="str">
        <f t="shared" si="3"/>
        <v/>
      </c>
    </row>
    <row r="74" spans="1:6" x14ac:dyDescent="0.2">
      <c r="A74" s="66"/>
      <c r="B74" s="32"/>
      <c r="C74" s="77"/>
      <c r="D74" s="77" t="str">
        <f t="shared" si="4"/>
        <v/>
      </c>
      <c r="E74" s="13"/>
      <c r="F74" s="15" t="str">
        <f t="shared" si="3"/>
        <v/>
      </c>
    </row>
    <row r="75" spans="1:6" x14ac:dyDescent="0.2">
      <c r="A75" s="66"/>
      <c r="B75" s="32"/>
      <c r="C75" s="77"/>
      <c r="D75" s="77" t="str">
        <f t="shared" si="4"/>
        <v/>
      </c>
      <c r="E75" s="13"/>
      <c r="F75" s="15" t="str">
        <f t="shared" si="3"/>
        <v/>
      </c>
    </row>
    <row r="76" spans="1:6" x14ac:dyDescent="0.2">
      <c r="A76" s="67"/>
      <c r="B76" s="35"/>
      <c r="C76" s="77"/>
      <c r="D76" s="77" t="str">
        <f t="shared" si="4"/>
        <v/>
      </c>
      <c r="E76" s="13"/>
      <c r="F76" s="15" t="str">
        <f t="shared" si="3"/>
        <v/>
      </c>
    </row>
    <row r="77" spans="1:6" x14ac:dyDescent="0.2">
      <c r="A77" s="66"/>
      <c r="B77" s="32"/>
      <c r="C77" s="77"/>
      <c r="D77" s="77" t="str">
        <f t="shared" si="4"/>
        <v/>
      </c>
      <c r="E77" s="13"/>
      <c r="F77" s="15" t="str">
        <f t="shared" si="3"/>
        <v/>
      </c>
    </row>
    <row r="78" spans="1:6" x14ac:dyDescent="0.2">
      <c r="A78" s="66"/>
      <c r="B78" s="32"/>
      <c r="C78" s="77"/>
      <c r="D78" s="77" t="str">
        <f t="shared" si="4"/>
        <v/>
      </c>
      <c r="E78" s="13"/>
      <c r="F78" s="15" t="str">
        <f t="shared" si="3"/>
        <v/>
      </c>
    </row>
    <row r="79" spans="1:6" x14ac:dyDescent="0.2">
      <c r="A79" s="66"/>
      <c r="B79" s="31"/>
      <c r="C79" s="77"/>
      <c r="D79" s="77" t="str">
        <f t="shared" si="4"/>
        <v/>
      </c>
      <c r="E79" s="13"/>
      <c r="F79" s="15" t="str">
        <f t="shared" si="3"/>
        <v/>
      </c>
    </row>
    <row r="80" spans="1:6" x14ac:dyDescent="0.2">
      <c r="A80" s="66"/>
      <c r="B80" s="36"/>
      <c r="C80" s="77"/>
      <c r="D80" s="77" t="str">
        <f t="shared" si="4"/>
        <v/>
      </c>
      <c r="E80" s="13"/>
      <c r="F80" s="15" t="str">
        <f t="shared" si="3"/>
        <v/>
      </c>
    </row>
    <row r="81" spans="1:6" x14ac:dyDescent="0.2">
      <c r="A81" s="66"/>
      <c r="B81" s="31"/>
      <c r="C81" s="77"/>
      <c r="D81" s="77" t="str">
        <f t="shared" si="4"/>
        <v/>
      </c>
      <c r="E81" s="13"/>
      <c r="F81" s="15" t="str">
        <f t="shared" si="3"/>
        <v/>
      </c>
    </row>
    <row r="82" spans="1:6" x14ac:dyDescent="0.2">
      <c r="A82" s="66"/>
      <c r="B82" s="31"/>
      <c r="C82" s="77"/>
      <c r="D82" s="77" t="str">
        <f t="shared" si="4"/>
        <v/>
      </c>
      <c r="E82" s="13"/>
      <c r="F82" s="15" t="str">
        <f t="shared" si="3"/>
        <v/>
      </c>
    </row>
    <row r="83" spans="1:6" x14ac:dyDescent="0.2">
      <c r="A83" s="66"/>
      <c r="B83" s="31"/>
      <c r="C83" s="77"/>
      <c r="D83" s="77" t="str">
        <f t="shared" si="4"/>
        <v/>
      </c>
      <c r="E83" s="13"/>
      <c r="F83" s="15" t="str">
        <f t="shared" si="3"/>
        <v/>
      </c>
    </row>
    <row r="84" spans="1:6" x14ac:dyDescent="0.2">
      <c r="A84" s="66"/>
      <c r="B84" s="31"/>
      <c r="C84" s="77"/>
      <c r="D84" s="77" t="str">
        <f t="shared" si="4"/>
        <v/>
      </c>
      <c r="E84" s="13"/>
      <c r="F84" s="15" t="str">
        <f t="shared" si="3"/>
        <v/>
      </c>
    </row>
    <row r="85" spans="1:6" x14ac:dyDescent="0.2">
      <c r="A85" s="66"/>
      <c r="B85" s="31"/>
      <c r="C85" s="77"/>
      <c r="D85" s="77" t="str">
        <f t="shared" si="4"/>
        <v/>
      </c>
      <c r="E85" s="13"/>
      <c r="F85" s="15" t="str">
        <f t="shared" si="3"/>
        <v/>
      </c>
    </row>
    <row r="86" spans="1:6" x14ac:dyDescent="0.2">
      <c r="A86" s="66"/>
      <c r="B86" s="31"/>
      <c r="C86" s="77"/>
      <c r="D86" s="77" t="str">
        <f t="shared" si="4"/>
        <v/>
      </c>
      <c r="E86" s="13"/>
      <c r="F86" s="15" t="str">
        <f t="shared" si="3"/>
        <v/>
      </c>
    </row>
    <row r="87" spans="1:6" x14ac:dyDescent="0.2">
      <c r="A87" s="66"/>
      <c r="B87" s="31"/>
      <c r="C87" s="77"/>
      <c r="D87" s="77" t="str">
        <f t="shared" si="4"/>
        <v/>
      </c>
      <c r="E87" s="13"/>
      <c r="F87" s="15" t="str">
        <f t="shared" si="3"/>
        <v/>
      </c>
    </row>
    <row r="88" spans="1:6" x14ac:dyDescent="0.2">
      <c r="A88" s="66"/>
      <c r="B88" s="31"/>
      <c r="C88" s="77"/>
      <c r="D88" s="77" t="str">
        <f t="shared" si="4"/>
        <v/>
      </c>
      <c r="E88" s="13"/>
      <c r="F88" s="15" t="str">
        <f t="shared" si="3"/>
        <v/>
      </c>
    </row>
    <row r="89" spans="1:6" x14ac:dyDescent="0.2">
      <c r="A89" s="66"/>
      <c r="B89" s="31"/>
      <c r="C89" s="77"/>
      <c r="D89" s="77" t="str">
        <f t="shared" si="4"/>
        <v/>
      </c>
      <c r="E89" s="13"/>
      <c r="F89" s="15" t="str">
        <f t="shared" si="3"/>
        <v/>
      </c>
    </row>
    <row r="90" spans="1:6" x14ac:dyDescent="0.2">
      <c r="A90" s="66"/>
      <c r="B90" s="31"/>
      <c r="C90" s="77"/>
      <c r="D90" s="77" t="str">
        <f t="shared" si="4"/>
        <v/>
      </c>
      <c r="E90" s="13"/>
      <c r="F90" s="15" t="str">
        <f t="shared" si="3"/>
        <v/>
      </c>
    </row>
    <row r="91" spans="1:6" x14ac:dyDescent="0.2">
      <c r="A91" s="66"/>
      <c r="B91" s="31"/>
      <c r="C91" s="77"/>
      <c r="D91" s="77" t="str">
        <f t="shared" si="4"/>
        <v/>
      </c>
      <c r="E91" s="13"/>
      <c r="F91" s="15" t="str">
        <f t="shared" si="3"/>
        <v/>
      </c>
    </row>
    <row r="92" spans="1:6" x14ac:dyDescent="0.2">
      <c r="A92" s="66"/>
      <c r="B92" s="31"/>
      <c r="C92" s="77"/>
      <c r="D92" s="77" t="str">
        <f t="shared" si="4"/>
        <v/>
      </c>
      <c r="E92" s="13"/>
      <c r="F92" s="15" t="str">
        <f t="shared" si="3"/>
        <v/>
      </c>
    </row>
    <row r="93" spans="1:6" x14ac:dyDescent="0.2">
      <c r="A93" s="66"/>
      <c r="B93" s="31"/>
      <c r="C93" s="77"/>
      <c r="D93" s="77" t="str">
        <f t="shared" si="4"/>
        <v/>
      </c>
      <c r="E93" s="13"/>
      <c r="F93" s="15" t="str">
        <f t="shared" si="3"/>
        <v/>
      </c>
    </row>
    <row r="94" spans="1:6" x14ac:dyDescent="0.2">
      <c r="A94" s="66"/>
      <c r="B94" s="31"/>
      <c r="C94" s="77"/>
      <c r="D94" s="77" t="str">
        <f t="shared" si="4"/>
        <v/>
      </c>
      <c r="E94" s="13"/>
      <c r="F94" s="15" t="str">
        <f t="shared" si="3"/>
        <v/>
      </c>
    </row>
    <row r="95" spans="1:6" x14ac:dyDescent="0.2">
      <c r="A95" s="66"/>
      <c r="B95" s="31"/>
      <c r="C95" s="77"/>
      <c r="D95" s="77" t="str">
        <f t="shared" si="4"/>
        <v/>
      </c>
      <c r="E95" s="13"/>
      <c r="F95" s="15" t="str">
        <f t="shared" si="3"/>
        <v/>
      </c>
    </row>
    <row r="96" spans="1:6" x14ac:dyDescent="0.2">
      <c r="A96" s="67"/>
      <c r="B96" s="52"/>
      <c r="C96" s="77"/>
      <c r="D96" s="77" t="str">
        <f t="shared" si="4"/>
        <v/>
      </c>
      <c r="E96" s="13"/>
      <c r="F96" s="15" t="str">
        <f t="shared" si="3"/>
        <v/>
      </c>
    </row>
    <row r="97" spans="1:6" x14ac:dyDescent="0.2">
      <c r="A97" s="67"/>
      <c r="B97" s="52"/>
      <c r="C97" s="77"/>
      <c r="D97" s="77" t="str">
        <f t="shared" si="4"/>
        <v/>
      </c>
      <c r="E97" s="13"/>
      <c r="F97" s="15" t="str">
        <f t="shared" si="3"/>
        <v/>
      </c>
    </row>
    <row r="98" spans="1:6" x14ac:dyDescent="0.2">
      <c r="A98" s="67"/>
      <c r="B98" s="52"/>
      <c r="C98" s="77"/>
      <c r="D98" s="77" t="str">
        <f t="shared" si="4"/>
        <v/>
      </c>
      <c r="E98" s="13"/>
      <c r="F98" s="15" t="str">
        <f t="shared" si="3"/>
        <v/>
      </c>
    </row>
    <row r="99" spans="1:6" x14ac:dyDescent="0.2">
      <c r="A99" s="68"/>
      <c r="B99" s="16"/>
      <c r="C99" s="77"/>
      <c r="D99" s="77" t="str">
        <f t="shared" si="4"/>
        <v/>
      </c>
      <c r="E99" s="13"/>
      <c r="F99" s="15" t="str">
        <f t="shared" si="3"/>
        <v/>
      </c>
    </row>
    <row r="100" spans="1:6" x14ac:dyDescent="0.2">
      <c r="A100" s="69"/>
      <c r="B100" s="37"/>
      <c r="C100" s="43"/>
      <c r="D100" s="43" t="str">
        <f t="shared" si="4"/>
        <v/>
      </c>
      <c r="E100" s="38"/>
      <c r="F100" s="39" t="str">
        <f t="shared" si="3"/>
        <v/>
      </c>
    </row>
    <row r="101" spans="1:6" x14ac:dyDescent="0.2">
      <c r="A101" s="70"/>
      <c r="B101" s="5"/>
      <c r="C101" s="54"/>
      <c r="D101" s="54"/>
      <c r="E101" s="5"/>
    </row>
    <row r="102" spans="1:6" x14ac:dyDescent="0.2">
      <c r="A102" s="71"/>
      <c r="B102" s="17"/>
      <c r="C102" s="18"/>
      <c r="D102" s="18"/>
      <c r="E102" s="19"/>
    </row>
    <row r="103" spans="1:6" x14ac:dyDescent="0.2">
      <c r="A103" s="27" t="s">
        <v>7</v>
      </c>
      <c r="B103" s="44"/>
      <c r="C103" s="45"/>
      <c r="D103" s="45"/>
      <c r="E103" s="46"/>
    </row>
    <row r="104" spans="1:6" x14ac:dyDescent="0.2">
      <c r="A104" s="71"/>
      <c r="C104" s="41" t="s">
        <v>26</v>
      </c>
      <c r="D104" s="41" t="s">
        <v>5</v>
      </c>
      <c r="E104" s="60" t="s">
        <v>5</v>
      </c>
      <c r="F104" s="64" t="s">
        <v>6</v>
      </c>
    </row>
    <row r="105" spans="1:6" x14ac:dyDescent="0.2">
      <c r="A105" s="72" t="s">
        <v>0</v>
      </c>
      <c r="B105" s="20" t="s">
        <v>1</v>
      </c>
      <c r="C105" s="40" t="s">
        <v>27</v>
      </c>
      <c r="D105" s="40" t="s">
        <v>10</v>
      </c>
      <c r="E105" s="58" t="s">
        <v>12</v>
      </c>
      <c r="F105" s="21" t="s">
        <v>12</v>
      </c>
    </row>
    <row r="106" spans="1:6" x14ac:dyDescent="0.2">
      <c r="A106" s="73" t="str">
        <f>IF(SUM(F$8:F$100)&lt;1,"",INDEX(A$8:A$100,MATCH(SMALL(F$8:F$100,ROW(A1)),F$8:F$100,0)))</f>
        <v>Müller</v>
      </c>
      <c r="B106" s="10" t="str">
        <f>IF(SUM(F$8:F$100)&lt;1,"",INDEX(B$8:B$100,MATCH(SMALL(F$8:F$100,ROW(A1)),F$8:F$100,0)))</f>
        <v>Lean</v>
      </c>
      <c r="C106" s="81">
        <f>IF(SUM(F$8:F$100)&lt;1,"",INDEX(C$8:C$100,MATCH(SMALL(F$8:F$100,ROW(A1)),F$8:F$100,0)))</f>
        <v>9</v>
      </c>
      <c r="D106" s="61">
        <f>IF(SUM(F$8:F$100)&lt;1,"",INDEX(E$8:E$100,MATCH(SMALL(F$8:F$100,ROW(B1)),F$8:F$100,0)))</f>
        <v>16.91</v>
      </c>
      <c r="E106" s="22">
        <v>16.91</v>
      </c>
      <c r="F106" s="47">
        <f>IF(E106="","",RANK(E106,$E$106:$E$108,1))</f>
        <v>1</v>
      </c>
    </row>
    <row r="107" spans="1:6" x14ac:dyDescent="0.2">
      <c r="A107" s="74" t="str">
        <f>IF(SUM(F$8:F$100)&lt;1,"",INDEX(A$8:A$100,MATCH(SMALL(F$8:F$100,ROW(A2)),F$8:F$100,0)))</f>
        <v>Wermelinger</v>
      </c>
      <c r="B107" s="14" t="str">
        <f>IF(SUM(F$8:F$100)&lt;1,"",INDEX(B$8:B$100,MATCH(SMALL(F$8:F$100,ROW(A2)),F$8:F$100,0)))</f>
        <v>Anja</v>
      </c>
      <c r="C107" s="82">
        <f t="shared" ref="C107:C108" si="5">IF(SUM(F$8:F$100)&lt;1,"",INDEX(C$8:C$100,MATCH(SMALL(F$8:F$100,ROW(A2)),F$8:F$100,0)))</f>
        <v>11</v>
      </c>
      <c r="D107" s="62">
        <f>IF(SUM(F$8:F$100)&lt;1,"",INDEX(E$8:E$100,MATCH(SMALL(F$8:F$100,ROW(B2)),F$8:F$100,0)))</f>
        <v>16.97</v>
      </c>
      <c r="E107" s="23">
        <v>16.97</v>
      </c>
      <c r="F107" s="48">
        <f t="shared" ref="F107:F108" si="6">IF(E107="","",RANK(E107,$E$106:$E$108,1))</f>
        <v>2</v>
      </c>
    </row>
    <row r="108" spans="1:6" x14ac:dyDescent="0.2">
      <c r="A108" s="75" t="str">
        <f>IF(SUM(F$8:F$100)&lt;1,"",INDEX(A$8:A$100,MATCH(SMALL(F$8:F$100,ROW(A3)),F$8:F$100,0)))</f>
        <v>Müller</v>
      </c>
      <c r="B108" s="24" t="str">
        <f>IF(SUM(F$8:F$100)&lt;1,"",INDEX(B$8:B$100,MATCH(SMALL(F$8:F$100,ROW(A3)),F$8:F$100,0)))</f>
        <v>Luca</v>
      </c>
      <c r="C108" s="83">
        <f t="shared" si="5"/>
        <v>8</v>
      </c>
      <c r="D108" s="63">
        <f>IF(SUM(F$8:F$100)&lt;1,"",INDEX(E$8:E$100,MATCH(SMALL(F$8:F$100,ROW(B3)),F$8:F$100,0)))</f>
        <v>18.22</v>
      </c>
      <c r="E108" s="25">
        <v>18.22</v>
      </c>
      <c r="F108" s="49">
        <f t="shared" si="6"/>
        <v>3</v>
      </c>
    </row>
    <row r="109" spans="1:6" x14ac:dyDescent="0.2">
      <c r="A109" s="70"/>
      <c r="B109" s="5"/>
      <c r="C109" s="5"/>
      <c r="D109" s="5"/>
      <c r="E109" s="5"/>
      <c r="F109" s="5"/>
    </row>
    <row r="110" spans="1:6" x14ac:dyDescent="0.2">
      <c r="A110" s="70"/>
      <c r="B110" s="5"/>
      <c r="C110" s="5"/>
      <c r="D110" s="5"/>
      <c r="E110" s="5"/>
      <c r="F110" s="5"/>
    </row>
    <row r="111" spans="1:6" ht="15.75" x14ac:dyDescent="0.25">
      <c r="A111" s="76" t="str">
        <f>A3</f>
        <v>De schnöuscht Nebiker Pföderi</v>
      </c>
      <c r="B111" s="59"/>
      <c r="C111" s="5"/>
      <c r="D111" s="5"/>
      <c r="E111" s="5"/>
      <c r="F111" s="5"/>
    </row>
    <row r="112" spans="1:6" x14ac:dyDescent="0.2">
      <c r="A112" s="70"/>
      <c r="B112" s="5"/>
      <c r="C112" s="5"/>
      <c r="D112" s="5"/>
      <c r="E112" s="5"/>
      <c r="F112" s="5"/>
    </row>
    <row r="113" spans="1:5" ht="15" x14ac:dyDescent="0.25">
      <c r="A113" s="50" t="str">
        <f>IF(SUM(D106:D108)&lt;1,"",IF(F106=1,A106,IF(F107=1,A107,IF(F108=1,A108))))</f>
        <v>Müller</v>
      </c>
      <c r="B113" s="51" t="str">
        <f>IF(SUM(D106:D108)&lt;1,"",IF(F106=1,B106,IF(F107=1,B107,IF(F108=1,B108))))</f>
        <v>Lean</v>
      </c>
      <c r="C113" s="87">
        <f>IF(SUM(E106:E108)&lt;1,"",IF(F106=1,E106,IF(F107=1,E107,IF(F108=1,E108))))</f>
        <v>16.91</v>
      </c>
      <c r="D113" s="88"/>
      <c r="E113" s="88"/>
    </row>
  </sheetData>
  <sortState ref="A8:M18">
    <sortCondition ref="A8"/>
  </sortState>
  <mergeCells count="7">
    <mergeCell ref="C113:E113"/>
    <mergeCell ref="F5:F7"/>
    <mergeCell ref="A5:A7"/>
    <mergeCell ref="B5:B7"/>
    <mergeCell ref="D5:D7"/>
    <mergeCell ref="E5:E7"/>
    <mergeCell ref="C5:C7"/>
  </mergeCells>
  <conditionalFormatting sqref="A8:B100 D8:E100">
    <cfRule type="expression" dxfId="2" priority="3">
      <formula>MOD(ROUNDUP(SUBTOTAL(103,$A$8:$A8)/3,0),2)=1</formula>
    </cfRule>
  </conditionalFormatting>
  <conditionalFormatting sqref="F8:F100">
    <cfRule type="expression" dxfId="1" priority="2">
      <formula>MOD(ROUNDUP(SUBTOTAL(103,$A$8:$A8)/3,0),2)=1</formula>
    </cfRule>
  </conditionalFormatting>
  <conditionalFormatting sqref="C8:C100">
    <cfRule type="expression" dxfId="0" priority="1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3"/>
  <sheetViews>
    <sheetView showWhiteSpace="0" topLeftCell="A76" zoomScaleNormal="100" workbookViewId="0">
      <selection activeCell="A4" sqref="A4"/>
    </sheetView>
  </sheetViews>
  <sheetFormatPr baseColWidth="10" defaultColWidth="11.42578125" defaultRowHeight="12.75" x14ac:dyDescent="0.2"/>
  <cols>
    <col min="1" max="1" width="21.7109375" style="3" customWidth="1"/>
    <col min="2" max="2" width="17.85546875" style="3" customWidth="1"/>
    <col min="3" max="4" width="7.5703125" style="26" customWidth="1"/>
    <col min="5" max="5" width="8.28515625" style="3" customWidth="1"/>
    <col min="6" max="6" width="7.28515625" style="3" customWidth="1"/>
    <col min="7" max="8" width="12.7109375" style="3" customWidth="1"/>
    <col min="9" max="13" width="11.42578125" style="3"/>
    <col min="14" max="16384" width="11.42578125" style="42"/>
  </cols>
  <sheetData>
    <row r="1" spans="1:13" ht="3" customHeight="1" x14ac:dyDescent="0.2">
      <c r="A1" s="1"/>
      <c r="B1" s="1"/>
      <c r="C1" s="55"/>
      <c r="D1" s="55"/>
      <c r="E1" s="1"/>
      <c r="F1" s="1"/>
      <c r="G1" s="2"/>
      <c r="H1" s="2"/>
    </row>
    <row r="2" spans="1:13" x14ac:dyDescent="0.2">
      <c r="A2" s="4"/>
      <c r="B2" s="5"/>
      <c r="C2" s="56"/>
      <c r="D2" s="56"/>
      <c r="E2" s="5"/>
      <c r="F2" s="5"/>
    </row>
    <row r="3" spans="1:13" x14ac:dyDescent="0.2">
      <c r="A3" s="4" t="s">
        <v>23</v>
      </c>
      <c r="B3" s="5"/>
      <c r="C3" s="56"/>
      <c r="D3" s="56"/>
      <c r="E3" s="6"/>
      <c r="F3" s="6">
        <v>2018</v>
      </c>
    </row>
    <row r="4" spans="1:13" x14ac:dyDescent="0.2">
      <c r="A4" s="5"/>
      <c r="B4" s="7"/>
      <c r="C4" s="57"/>
      <c r="D4" s="57"/>
      <c r="E4" s="7"/>
      <c r="F4" s="5"/>
    </row>
    <row r="5" spans="1:13" ht="12.75" customHeight="1" x14ac:dyDescent="0.2">
      <c r="A5" s="90" t="s">
        <v>0</v>
      </c>
      <c r="B5" s="91" t="s">
        <v>1</v>
      </c>
      <c r="C5" s="92" t="s">
        <v>25</v>
      </c>
      <c r="D5" s="92" t="s">
        <v>2</v>
      </c>
      <c r="E5" s="92" t="s">
        <v>3</v>
      </c>
      <c r="F5" s="89" t="s">
        <v>4</v>
      </c>
    </row>
    <row r="6" spans="1:13" x14ac:dyDescent="0.2">
      <c r="A6" s="90"/>
      <c r="B6" s="91"/>
      <c r="C6" s="92"/>
      <c r="D6" s="92"/>
      <c r="E6" s="92"/>
      <c r="F6" s="89"/>
    </row>
    <row r="7" spans="1:13" x14ac:dyDescent="0.2">
      <c r="A7" s="90"/>
      <c r="B7" s="91"/>
      <c r="C7" s="92"/>
      <c r="D7" s="92"/>
      <c r="E7" s="92"/>
      <c r="F7" s="89"/>
      <c r="G7" s="8"/>
      <c r="H7" s="8"/>
      <c r="I7" s="8"/>
      <c r="J7" s="8"/>
      <c r="K7" s="8"/>
      <c r="L7" s="8"/>
      <c r="M7" s="8"/>
    </row>
    <row r="8" spans="1:13" x14ac:dyDescent="0.2">
      <c r="A8" s="65"/>
      <c r="B8" s="28"/>
      <c r="C8" s="77"/>
      <c r="D8" s="77" t="str">
        <f>IF(A8="","","Erw.")</f>
        <v/>
      </c>
      <c r="E8" s="9"/>
      <c r="F8" s="11" t="str">
        <f>IF(E8="","",RANK(E8,$E$8:$E$100,2))</f>
        <v/>
      </c>
      <c r="H8" s="12"/>
    </row>
    <row r="9" spans="1:13" x14ac:dyDescent="0.2">
      <c r="A9" s="66"/>
      <c r="B9" s="29"/>
      <c r="C9" s="77"/>
      <c r="D9" s="77" t="str">
        <f t="shared" ref="D9:D72" si="0">IF(A9="","","Erw.")</f>
        <v/>
      </c>
      <c r="E9" s="13"/>
      <c r="F9" s="15" t="str">
        <f>IF(E9="","",RANK(E9,$E$8:$E$100,2))</f>
        <v/>
      </c>
    </row>
    <row r="10" spans="1:13" x14ac:dyDescent="0.2">
      <c r="A10" s="66"/>
      <c r="B10" s="52"/>
      <c r="C10" s="77"/>
      <c r="D10" s="77" t="str">
        <f t="shared" si="0"/>
        <v/>
      </c>
      <c r="E10" s="13"/>
      <c r="F10" s="15" t="str">
        <f>IF(E10="","",RANK(E10,$E$8:$E$100,2))</f>
        <v/>
      </c>
    </row>
    <row r="11" spans="1:13" x14ac:dyDescent="0.2">
      <c r="A11" s="66"/>
      <c r="B11" s="52"/>
      <c r="C11" s="77"/>
      <c r="D11" s="77" t="str">
        <f t="shared" si="0"/>
        <v/>
      </c>
      <c r="E11" s="13"/>
      <c r="F11" s="15" t="str">
        <f t="shared" ref="F11" si="1">IF(E11="","",RANK(E11,$E$8:$E$100,2))</f>
        <v/>
      </c>
    </row>
    <row r="12" spans="1:13" x14ac:dyDescent="0.2">
      <c r="A12" s="66"/>
      <c r="B12" s="52"/>
      <c r="C12" s="77"/>
      <c r="D12" s="77" t="str">
        <f t="shared" si="0"/>
        <v/>
      </c>
      <c r="E12" s="13"/>
      <c r="F12" s="15" t="str">
        <f t="shared" ref="F12:F43" si="2">IF(E12="","",RANK(E12,$E$8:$E$100,2))</f>
        <v/>
      </c>
    </row>
    <row r="13" spans="1:13" x14ac:dyDescent="0.2">
      <c r="A13" s="66"/>
      <c r="B13" s="53"/>
      <c r="C13" s="77"/>
      <c r="D13" s="77" t="str">
        <f t="shared" si="0"/>
        <v/>
      </c>
      <c r="E13" s="13"/>
      <c r="F13" s="15" t="str">
        <f t="shared" si="2"/>
        <v/>
      </c>
    </row>
    <row r="14" spans="1:13" x14ac:dyDescent="0.2">
      <c r="A14" s="66"/>
      <c r="B14" s="53"/>
      <c r="C14" s="77"/>
      <c r="D14" s="77" t="str">
        <f t="shared" si="0"/>
        <v/>
      </c>
      <c r="E14" s="13"/>
      <c r="F14" s="15" t="str">
        <f t="shared" si="2"/>
        <v/>
      </c>
    </row>
    <row r="15" spans="1:13" x14ac:dyDescent="0.2">
      <c r="A15" s="66"/>
      <c r="B15" s="52"/>
      <c r="C15" s="77"/>
      <c r="D15" s="77" t="str">
        <f t="shared" si="0"/>
        <v/>
      </c>
      <c r="E15" s="13"/>
      <c r="F15" s="15" t="str">
        <f t="shared" si="2"/>
        <v/>
      </c>
    </row>
    <row r="16" spans="1:13" x14ac:dyDescent="0.2">
      <c r="A16" s="66"/>
      <c r="B16" s="53"/>
      <c r="C16" s="77"/>
      <c r="D16" s="77" t="str">
        <f t="shared" si="0"/>
        <v/>
      </c>
      <c r="E16" s="13"/>
      <c r="F16" s="15" t="str">
        <f t="shared" si="2"/>
        <v/>
      </c>
    </row>
    <row r="17" spans="1:6" x14ac:dyDescent="0.2">
      <c r="A17" s="66"/>
      <c r="B17" s="53"/>
      <c r="C17" s="77"/>
      <c r="D17" s="77" t="str">
        <f t="shared" si="0"/>
        <v/>
      </c>
      <c r="E17" s="13"/>
      <c r="F17" s="15" t="str">
        <f t="shared" si="2"/>
        <v/>
      </c>
    </row>
    <row r="18" spans="1:6" x14ac:dyDescent="0.2">
      <c r="A18" s="66"/>
      <c r="B18" s="53"/>
      <c r="C18" s="77"/>
      <c r="D18" s="77" t="str">
        <f t="shared" si="0"/>
        <v/>
      </c>
      <c r="E18" s="13"/>
      <c r="F18" s="15" t="str">
        <f t="shared" si="2"/>
        <v/>
      </c>
    </row>
    <row r="19" spans="1:6" x14ac:dyDescent="0.2">
      <c r="A19" s="66"/>
      <c r="B19" s="53"/>
      <c r="C19" s="77"/>
      <c r="D19" s="77" t="str">
        <f t="shared" si="0"/>
        <v/>
      </c>
      <c r="E19" s="13"/>
      <c r="F19" s="15" t="str">
        <f t="shared" si="2"/>
        <v/>
      </c>
    </row>
    <row r="20" spans="1:6" x14ac:dyDescent="0.2">
      <c r="A20" s="66"/>
      <c r="B20" s="52"/>
      <c r="C20" s="77"/>
      <c r="D20" s="77" t="str">
        <f t="shared" si="0"/>
        <v/>
      </c>
      <c r="E20" s="13"/>
      <c r="F20" s="15" t="str">
        <f t="shared" si="2"/>
        <v/>
      </c>
    </row>
    <row r="21" spans="1:6" x14ac:dyDescent="0.2">
      <c r="A21" s="66"/>
      <c r="B21" s="53"/>
      <c r="C21" s="77"/>
      <c r="D21" s="77" t="str">
        <f t="shared" si="0"/>
        <v/>
      </c>
      <c r="E21" s="13"/>
      <c r="F21" s="15" t="str">
        <f t="shared" si="2"/>
        <v/>
      </c>
    </row>
    <row r="22" spans="1:6" x14ac:dyDescent="0.2">
      <c r="A22" s="66"/>
      <c r="B22" s="53"/>
      <c r="C22" s="77"/>
      <c r="D22" s="77" t="str">
        <f t="shared" si="0"/>
        <v/>
      </c>
      <c r="E22" s="13"/>
      <c r="F22" s="15" t="str">
        <f t="shared" si="2"/>
        <v/>
      </c>
    </row>
    <row r="23" spans="1:6" x14ac:dyDescent="0.2">
      <c r="A23" s="66"/>
      <c r="B23" s="53"/>
      <c r="C23" s="77"/>
      <c r="D23" s="77" t="str">
        <f t="shared" si="0"/>
        <v/>
      </c>
      <c r="E23" s="13"/>
      <c r="F23" s="15" t="str">
        <f t="shared" si="2"/>
        <v/>
      </c>
    </row>
    <row r="24" spans="1:6" x14ac:dyDescent="0.2">
      <c r="A24" s="66"/>
      <c r="B24" s="30"/>
      <c r="C24" s="77"/>
      <c r="D24" s="77" t="str">
        <f t="shared" si="0"/>
        <v/>
      </c>
      <c r="E24" s="13"/>
      <c r="F24" s="15" t="str">
        <f t="shared" si="2"/>
        <v/>
      </c>
    </row>
    <row r="25" spans="1:6" x14ac:dyDescent="0.2">
      <c r="A25" s="66"/>
      <c r="B25" s="53"/>
      <c r="C25" s="77"/>
      <c r="D25" s="77" t="str">
        <f t="shared" si="0"/>
        <v/>
      </c>
      <c r="E25" s="13"/>
      <c r="F25" s="15" t="str">
        <f t="shared" si="2"/>
        <v/>
      </c>
    </row>
    <row r="26" spans="1:6" x14ac:dyDescent="0.2">
      <c r="A26" s="66"/>
      <c r="B26" s="53"/>
      <c r="C26" s="77"/>
      <c r="D26" s="77" t="str">
        <f t="shared" si="0"/>
        <v/>
      </c>
      <c r="E26" s="13"/>
      <c r="F26" s="15" t="str">
        <f t="shared" si="2"/>
        <v/>
      </c>
    </row>
    <row r="27" spans="1:6" x14ac:dyDescent="0.2">
      <c r="A27" s="66"/>
      <c r="B27" s="52"/>
      <c r="C27" s="77"/>
      <c r="D27" s="77" t="str">
        <f t="shared" si="0"/>
        <v/>
      </c>
      <c r="E27" s="13"/>
      <c r="F27" s="15" t="str">
        <f t="shared" si="2"/>
        <v/>
      </c>
    </row>
    <row r="28" spans="1:6" x14ac:dyDescent="0.2">
      <c r="A28" s="66"/>
      <c r="B28" s="53"/>
      <c r="C28" s="77"/>
      <c r="D28" s="77" t="str">
        <f t="shared" si="0"/>
        <v/>
      </c>
      <c r="E28" s="13"/>
      <c r="F28" s="15" t="str">
        <f t="shared" si="2"/>
        <v/>
      </c>
    </row>
    <row r="29" spans="1:6" x14ac:dyDescent="0.2">
      <c r="A29" s="66"/>
      <c r="B29" s="53"/>
      <c r="C29" s="77"/>
      <c r="D29" s="77" t="str">
        <f t="shared" si="0"/>
        <v/>
      </c>
      <c r="E29" s="13"/>
      <c r="F29" s="15" t="str">
        <f t="shared" si="2"/>
        <v/>
      </c>
    </row>
    <row r="30" spans="1:6" x14ac:dyDescent="0.2">
      <c r="A30" s="66"/>
      <c r="B30" s="53"/>
      <c r="C30" s="77"/>
      <c r="D30" s="77" t="str">
        <f t="shared" si="0"/>
        <v/>
      </c>
      <c r="E30" s="13"/>
      <c r="F30" s="15" t="str">
        <f t="shared" si="2"/>
        <v/>
      </c>
    </row>
    <row r="31" spans="1:6" x14ac:dyDescent="0.2">
      <c r="A31" s="66"/>
      <c r="B31" s="52"/>
      <c r="C31" s="77"/>
      <c r="D31" s="77" t="str">
        <f t="shared" si="0"/>
        <v/>
      </c>
      <c r="E31" s="13"/>
      <c r="F31" s="15" t="str">
        <f t="shared" si="2"/>
        <v/>
      </c>
    </row>
    <row r="32" spans="1:6" x14ac:dyDescent="0.2">
      <c r="A32" s="66"/>
      <c r="B32" s="53"/>
      <c r="C32" s="77"/>
      <c r="D32" s="77" t="str">
        <f t="shared" si="0"/>
        <v/>
      </c>
      <c r="E32" s="13"/>
      <c r="F32" s="15" t="str">
        <f t="shared" si="2"/>
        <v/>
      </c>
    </row>
    <row r="33" spans="1:6" x14ac:dyDescent="0.2">
      <c r="A33" s="66"/>
      <c r="B33" s="53"/>
      <c r="C33" s="77"/>
      <c r="D33" s="77" t="str">
        <f t="shared" si="0"/>
        <v/>
      </c>
      <c r="E33" s="13"/>
      <c r="F33" s="15" t="str">
        <f t="shared" si="2"/>
        <v/>
      </c>
    </row>
    <row r="34" spans="1:6" x14ac:dyDescent="0.2">
      <c r="A34" s="66"/>
      <c r="B34" s="53"/>
      <c r="C34" s="77"/>
      <c r="D34" s="77" t="str">
        <f t="shared" si="0"/>
        <v/>
      </c>
      <c r="E34" s="13"/>
      <c r="F34" s="15" t="str">
        <f t="shared" si="2"/>
        <v/>
      </c>
    </row>
    <row r="35" spans="1:6" x14ac:dyDescent="0.2">
      <c r="A35" s="66"/>
      <c r="B35" s="53"/>
      <c r="C35" s="77"/>
      <c r="D35" s="77" t="str">
        <f t="shared" si="0"/>
        <v/>
      </c>
      <c r="E35" s="13"/>
      <c r="F35" s="15" t="str">
        <f t="shared" si="2"/>
        <v/>
      </c>
    </row>
    <row r="36" spans="1:6" x14ac:dyDescent="0.2">
      <c r="A36" s="66"/>
      <c r="B36" s="53"/>
      <c r="C36" s="77"/>
      <c r="D36" s="77" t="str">
        <f t="shared" si="0"/>
        <v/>
      </c>
      <c r="E36" s="13"/>
      <c r="F36" s="15" t="str">
        <f t="shared" si="2"/>
        <v/>
      </c>
    </row>
    <row r="37" spans="1:6" x14ac:dyDescent="0.2">
      <c r="A37" s="66"/>
      <c r="B37" s="53"/>
      <c r="C37" s="77"/>
      <c r="D37" s="77" t="str">
        <f t="shared" si="0"/>
        <v/>
      </c>
      <c r="E37" s="13"/>
      <c r="F37" s="15" t="str">
        <f t="shared" si="2"/>
        <v/>
      </c>
    </row>
    <row r="38" spans="1:6" x14ac:dyDescent="0.2">
      <c r="A38" s="66"/>
      <c r="B38" s="53"/>
      <c r="C38" s="77"/>
      <c r="D38" s="77" t="str">
        <f t="shared" si="0"/>
        <v/>
      </c>
      <c r="E38" s="13"/>
      <c r="F38" s="15" t="str">
        <f t="shared" si="2"/>
        <v/>
      </c>
    </row>
    <row r="39" spans="1:6" x14ac:dyDescent="0.2">
      <c r="A39" s="66"/>
      <c r="B39" s="53"/>
      <c r="C39" s="77"/>
      <c r="D39" s="77" t="str">
        <f t="shared" si="0"/>
        <v/>
      </c>
      <c r="E39" s="13"/>
      <c r="F39" s="15" t="str">
        <f t="shared" si="2"/>
        <v/>
      </c>
    </row>
    <row r="40" spans="1:6" x14ac:dyDescent="0.2">
      <c r="A40" s="66"/>
      <c r="B40" s="31"/>
      <c r="C40" s="77"/>
      <c r="D40" s="77" t="str">
        <f t="shared" si="0"/>
        <v/>
      </c>
      <c r="E40" s="13"/>
      <c r="F40" s="15" t="str">
        <f t="shared" si="2"/>
        <v/>
      </c>
    </row>
    <row r="41" spans="1:6" x14ac:dyDescent="0.2">
      <c r="A41" s="66"/>
      <c r="B41" s="31"/>
      <c r="C41" s="77"/>
      <c r="D41" s="77" t="str">
        <f t="shared" si="0"/>
        <v/>
      </c>
      <c r="E41" s="13"/>
      <c r="F41" s="15" t="str">
        <f t="shared" si="2"/>
        <v/>
      </c>
    </row>
    <row r="42" spans="1:6" x14ac:dyDescent="0.2">
      <c r="A42" s="66"/>
      <c r="B42" s="31"/>
      <c r="C42" s="77"/>
      <c r="D42" s="77" t="str">
        <f t="shared" si="0"/>
        <v/>
      </c>
      <c r="E42" s="13"/>
      <c r="F42" s="15" t="str">
        <f t="shared" si="2"/>
        <v/>
      </c>
    </row>
    <row r="43" spans="1:6" x14ac:dyDescent="0.2">
      <c r="A43" s="66"/>
      <c r="B43" s="32"/>
      <c r="C43" s="77"/>
      <c r="D43" s="77" t="str">
        <f t="shared" si="0"/>
        <v/>
      </c>
      <c r="E43" s="13"/>
      <c r="F43" s="15" t="str">
        <f t="shared" si="2"/>
        <v/>
      </c>
    </row>
    <row r="44" spans="1:6" x14ac:dyDescent="0.2">
      <c r="A44" s="66"/>
      <c r="B44" s="32"/>
      <c r="C44" s="77"/>
      <c r="D44" s="77" t="str">
        <f t="shared" si="0"/>
        <v/>
      </c>
      <c r="E44" s="13"/>
      <c r="F44" s="15" t="str">
        <f t="shared" ref="F44:F75" si="3">IF(E44="","",RANK(E44,$E$8:$E$100,2))</f>
        <v/>
      </c>
    </row>
    <row r="45" spans="1:6" x14ac:dyDescent="0.2">
      <c r="A45" s="66"/>
      <c r="B45" s="32"/>
      <c r="C45" s="77"/>
      <c r="D45" s="77" t="str">
        <f t="shared" si="0"/>
        <v/>
      </c>
      <c r="E45" s="13"/>
      <c r="F45" s="15" t="str">
        <f t="shared" si="3"/>
        <v/>
      </c>
    </row>
    <row r="46" spans="1:6" x14ac:dyDescent="0.2">
      <c r="A46" s="66"/>
      <c r="B46" s="32"/>
      <c r="C46" s="77"/>
      <c r="D46" s="77" t="str">
        <f t="shared" si="0"/>
        <v/>
      </c>
      <c r="E46" s="13"/>
      <c r="F46" s="15" t="str">
        <f t="shared" si="3"/>
        <v/>
      </c>
    </row>
    <row r="47" spans="1:6" x14ac:dyDescent="0.2">
      <c r="A47" s="66"/>
      <c r="B47" s="31"/>
      <c r="C47" s="77"/>
      <c r="D47" s="77" t="str">
        <f t="shared" si="0"/>
        <v/>
      </c>
      <c r="E47" s="13"/>
      <c r="F47" s="15" t="str">
        <f t="shared" si="3"/>
        <v/>
      </c>
    </row>
    <row r="48" spans="1:6" x14ac:dyDescent="0.2">
      <c r="A48" s="66"/>
      <c r="B48" s="33"/>
      <c r="C48" s="77"/>
      <c r="D48" s="77" t="str">
        <f t="shared" si="0"/>
        <v/>
      </c>
      <c r="E48" s="13"/>
      <c r="F48" s="15" t="str">
        <f t="shared" si="3"/>
        <v/>
      </c>
    </row>
    <row r="49" spans="1:6" x14ac:dyDescent="0.2">
      <c r="A49" s="66"/>
      <c r="B49" s="33"/>
      <c r="C49" s="77"/>
      <c r="D49" s="77" t="str">
        <f t="shared" si="0"/>
        <v/>
      </c>
      <c r="E49" s="13"/>
      <c r="F49" s="15" t="str">
        <f t="shared" si="3"/>
        <v/>
      </c>
    </row>
    <row r="50" spans="1:6" x14ac:dyDescent="0.2">
      <c r="A50" s="66"/>
      <c r="B50" s="31"/>
      <c r="C50" s="77"/>
      <c r="D50" s="77" t="str">
        <f t="shared" si="0"/>
        <v/>
      </c>
      <c r="E50" s="13"/>
      <c r="F50" s="15" t="str">
        <f t="shared" si="3"/>
        <v/>
      </c>
    </row>
    <row r="51" spans="1:6" x14ac:dyDescent="0.2">
      <c r="A51" s="66"/>
      <c r="B51" s="31"/>
      <c r="C51" s="77"/>
      <c r="D51" s="77" t="str">
        <f t="shared" si="0"/>
        <v/>
      </c>
      <c r="E51" s="13"/>
      <c r="F51" s="15" t="str">
        <f t="shared" si="3"/>
        <v/>
      </c>
    </row>
    <row r="52" spans="1:6" x14ac:dyDescent="0.2">
      <c r="A52" s="66"/>
      <c r="B52" s="34"/>
      <c r="C52" s="77"/>
      <c r="D52" s="77" t="str">
        <f t="shared" si="0"/>
        <v/>
      </c>
      <c r="E52" s="13"/>
      <c r="F52" s="15" t="str">
        <f t="shared" si="3"/>
        <v/>
      </c>
    </row>
    <row r="53" spans="1:6" x14ac:dyDescent="0.2">
      <c r="A53" s="66"/>
      <c r="B53" s="30"/>
      <c r="C53" s="77"/>
      <c r="D53" s="77" t="str">
        <f t="shared" si="0"/>
        <v/>
      </c>
      <c r="E53" s="13"/>
      <c r="F53" s="15" t="str">
        <f t="shared" si="3"/>
        <v/>
      </c>
    </row>
    <row r="54" spans="1:6" x14ac:dyDescent="0.2">
      <c r="A54" s="66"/>
      <c r="B54" s="30"/>
      <c r="C54" s="77"/>
      <c r="D54" s="77" t="str">
        <f t="shared" si="0"/>
        <v/>
      </c>
      <c r="E54" s="13"/>
      <c r="F54" s="15" t="str">
        <f t="shared" si="3"/>
        <v/>
      </c>
    </row>
    <row r="55" spans="1:6" x14ac:dyDescent="0.2">
      <c r="A55" s="66"/>
      <c r="B55" s="53"/>
      <c r="C55" s="77"/>
      <c r="D55" s="77" t="str">
        <f t="shared" si="0"/>
        <v/>
      </c>
      <c r="E55" s="13"/>
      <c r="F55" s="15" t="str">
        <f t="shared" si="3"/>
        <v/>
      </c>
    </row>
    <row r="56" spans="1:6" x14ac:dyDescent="0.2">
      <c r="A56" s="66"/>
      <c r="B56" s="53"/>
      <c r="C56" s="77"/>
      <c r="D56" s="77" t="str">
        <f t="shared" si="0"/>
        <v/>
      </c>
      <c r="E56" s="13"/>
      <c r="F56" s="15" t="str">
        <f t="shared" si="3"/>
        <v/>
      </c>
    </row>
    <row r="57" spans="1:6" x14ac:dyDescent="0.2">
      <c r="A57" s="66"/>
      <c r="B57" s="53"/>
      <c r="C57" s="77"/>
      <c r="D57" s="77" t="str">
        <f t="shared" si="0"/>
        <v/>
      </c>
      <c r="E57" s="13"/>
      <c r="F57" s="15" t="str">
        <f t="shared" si="3"/>
        <v/>
      </c>
    </row>
    <row r="58" spans="1:6" x14ac:dyDescent="0.2">
      <c r="A58" s="66"/>
      <c r="B58" s="53"/>
      <c r="C58" s="77"/>
      <c r="D58" s="77" t="str">
        <f t="shared" si="0"/>
        <v/>
      </c>
      <c r="E58" s="13"/>
      <c r="F58" s="15" t="str">
        <f t="shared" si="3"/>
        <v/>
      </c>
    </row>
    <row r="59" spans="1:6" x14ac:dyDescent="0.2">
      <c r="A59" s="66"/>
      <c r="B59" s="53"/>
      <c r="C59" s="77"/>
      <c r="D59" s="77" t="str">
        <f t="shared" si="0"/>
        <v/>
      </c>
      <c r="E59" s="13"/>
      <c r="F59" s="15" t="str">
        <f t="shared" si="3"/>
        <v/>
      </c>
    </row>
    <row r="60" spans="1:6" x14ac:dyDescent="0.2">
      <c r="A60" s="66"/>
      <c r="B60" s="53"/>
      <c r="C60" s="77"/>
      <c r="D60" s="77" t="str">
        <f t="shared" si="0"/>
        <v/>
      </c>
      <c r="E60" s="13"/>
      <c r="F60" s="15" t="str">
        <f t="shared" si="3"/>
        <v/>
      </c>
    </row>
    <row r="61" spans="1:6" x14ac:dyDescent="0.2">
      <c r="A61" s="66"/>
      <c r="B61" s="53"/>
      <c r="C61" s="77"/>
      <c r="D61" s="77" t="str">
        <f t="shared" si="0"/>
        <v/>
      </c>
      <c r="E61" s="13"/>
      <c r="F61" s="15" t="str">
        <f t="shared" si="3"/>
        <v/>
      </c>
    </row>
    <row r="62" spans="1:6" x14ac:dyDescent="0.2">
      <c r="A62" s="66"/>
      <c r="B62" s="53"/>
      <c r="C62" s="77"/>
      <c r="D62" s="77" t="str">
        <f t="shared" si="0"/>
        <v/>
      </c>
      <c r="E62" s="13"/>
      <c r="F62" s="15" t="str">
        <f t="shared" si="3"/>
        <v/>
      </c>
    </row>
    <row r="63" spans="1:6" x14ac:dyDescent="0.2">
      <c r="A63" s="66"/>
      <c r="B63" s="53"/>
      <c r="C63" s="77"/>
      <c r="D63" s="77" t="str">
        <f t="shared" si="0"/>
        <v/>
      </c>
      <c r="E63" s="13"/>
      <c r="F63" s="15" t="str">
        <f t="shared" si="3"/>
        <v/>
      </c>
    </row>
    <row r="64" spans="1:6" x14ac:dyDescent="0.2">
      <c r="A64" s="66"/>
      <c r="B64" s="53"/>
      <c r="C64" s="77"/>
      <c r="D64" s="77" t="str">
        <f t="shared" si="0"/>
        <v/>
      </c>
      <c r="E64" s="13"/>
      <c r="F64" s="15" t="str">
        <f t="shared" si="3"/>
        <v/>
      </c>
    </row>
    <row r="65" spans="1:6" x14ac:dyDescent="0.2">
      <c r="A65" s="66"/>
      <c r="B65" s="53"/>
      <c r="C65" s="77"/>
      <c r="D65" s="77" t="str">
        <f t="shared" si="0"/>
        <v/>
      </c>
      <c r="E65" s="13"/>
      <c r="F65" s="15" t="str">
        <f t="shared" si="3"/>
        <v/>
      </c>
    </row>
    <row r="66" spans="1:6" x14ac:dyDescent="0.2">
      <c r="A66" s="66"/>
      <c r="B66" s="53"/>
      <c r="C66" s="77"/>
      <c r="D66" s="77" t="str">
        <f t="shared" si="0"/>
        <v/>
      </c>
      <c r="E66" s="13"/>
      <c r="F66" s="15" t="str">
        <f t="shared" si="3"/>
        <v/>
      </c>
    </row>
    <row r="67" spans="1:6" x14ac:dyDescent="0.2">
      <c r="A67" s="66"/>
      <c r="B67" s="53"/>
      <c r="C67" s="77"/>
      <c r="D67" s="77" t="str">
        <f t="shared" si="0"/>
        <v/>
      </c>
      <c r="E67" s="13"/>
      <c r="F67" s="15" t="str">
        <f t="shared" si="3"/>
        <v/>
      </c>
    </row>
    <row r="68" spans="1:6" x14ac:dyDescent="0.2">
      <c r="A68" s="66"/>
      <c r="B68" s="53"/>
      <c r="C68" s="77"/>
      <c r="D68" s="77" t="str">
        <f t="shared" si="0"/>
        <v/>
      </c>
      <c r="E68" s="13"/>
      <c r="F68" s="15" t="str">
        <f t="shared" si="3"/>
        <v/>
      </c>
    </row>
    <row r="69" spans="1:6" x14ac:dyDescent="0.2">
      <c r="A69" s="66"/>
      <c r="B69" s="53"/>
      <c r="C69" s="77"/>
      <c r="D69" s="77" t="str">
        <f t="shared" si="0"/>
        <v/>
      </c>
      <c r="E69" s="13"/>
      <c r="F69" s="15" t="str">
        <f t="shared" si="3"/>
        <v/>
      </c>
    </row>
    <row r="70" spans="1:6" x14ac:dyDescent="0.2">
      <c r="A70" s="66"/>
      <c r="B70" s="34"/>
      <c r="C70" s="77"/>
      <c r="D70" s="77" t="str">
        <f t="shared" si="0"/>
        <v/>
      </c>
      <c r="E70" s="13"/>
      <c r="F70" s="15" t="str">
        <f t="shared" si="3"/>
        <v/>
      </c>
    </row>
    <row r="71" spans="1:6" x14ac:dyDescent="0.2">
      <c r="A71" s="66"/>
      <c r="B71" s="31"/>
      <c r="C71" s="77"/>
      <c r="D71" s="77" t="str">
        <f t="shared" si="0"/>
        <v/>
      </c>
      <c r="E71" s="13"/>
      <c r="F71" s="15" t="str">
        <f t="shared" si="3"/>
        <v/>
      </c>
    </row>
    <row r="72" spans="1:6" x14ac:dyDescent="0.2">
      <c r="A72" s="66"/>
      <c r="B72" s="32"/>
      <c r="C72" s="77"/>
      <c r="D72" s="77" t="str">
        <f t="shared" si="0"/>
        <v/>
      </c>
      <c r="E72" s="13"/>
      <c r="F72" s="15" t="str">
        <f t="shared" si="3"/>
        <v/>
      </c>
    </row>
    <row r="73" spans="1:6" x14ac:dyDescent="0.2">
      <c r="A73" s="66"/>
      <c r="B73" s="32"/>
      <c r="C73" s="77"/>
      <c r="D73" s="77" t="str">
        <f t="shared" ref="D73:D100" si="4">IF(A73="","","Erw.")</f>
        <v/>
      </c>
      <c r="E73" s="13"/>
      <c r="F73" s="15" t="str">
        <f t="shared" si="3"/>
        <v/>
      </c>
    </row>
    <row r="74" spans="1:6" x14ac:dyDescent="0.2">
      <c r="A74" s="66"/>
      <c r="B74" s="32"/>
      <c r="C74" s="77"/>
      <c r="D74" s="77" t="str">
        <f t="shared" si="4"/>
        <v/>
      </c>
      <c r="E74" s="13"/>
      <c r="F74" s="15" t="str">
        <f t="shared" si="3"/>
        <v/>
      </c>
    </row>
    <row r="75" spans="1:6" x14ac:dyDescent="0.2">
      <c r="A75" s="66"/>
      <c r="B75" s="32"/>
      <c r="C75" s="77"/>
      <c r="D75" s="77" t="str">
        <f t="shared" si="4"/>
        <v/>
      </c>
      <c r="E75" s="13"/>
      <c r="F75" s="15" t="str">
        <f t="shared" si="3"/>
        <v/>
      </c>
    </row>
    <row r="76" spans="1:6" x14ac:dyDescent="0.2">
      <c r="A76" s="67"/>
      <c r="B76" s="35"/>
      <c r="C76" s="77"/>
      <c r="D76" s="77" t="str">
        <f t="shared" si="4"/>
        <v/>
      </c>
      <c r="E76" s="13"/>
      <c r="F76" s="15" t="str">
        <f t="shared" ref="F76:F100" si="5">IF(E76="","",RANK(E76,$E$8:$E$100,2))</f>
        <v/>
      </c>
    </row>
    <row r="77" spans="1:6" x14ac:dyDescent="0.2">
      <c r="A77" s="66"/>
      <c r="B77" s="32"/>
      <c r="C77" s="77"/>
      <c r="D77" s="77" t="str">
        <f t="shared" si="4"/>
        <v/>
      </c>
      <c r="E77" s="13"/>
      <c r="F77" s="15" t="str">
        <f t="shared" si="5"/>
        <v/>
      </c>
    </row>
    <row r="78" spans="1:6" x14ac:dyDescent="0.2">
      <c r="A78" s="66"/>
      <c r="B78" s="32"/>
      <c r="C78" s="77"/>
      <c r="D78" s="77" t="str">
        <f t="shared" si="4"/>
        <v/>
      </c>
      <c r="E78" s="13"/>
      <c r="F78" s="15" t="str">
        <f t="shared" si="5"/>
        <v/>
      </c>
    </row>
    <row r="79" spans="1:6" x14ac:dyDescent="0.2">
      <c r="A79" s="66"/>
      <c r="B79" s="31"/>
      <c r="C79" s="77"/>
      <c r="D79" s="77" t="str">
        <f t="shared" si="4"/>
        <v/>
      </c>
      <c r="E79" s="13"/>
      <c r="F79" s="15" t="str">
        <f t="shared" si="5"/>
        <v/>
      </c>
    </row>
    <row r="80" spans="1:6" x14ac:dyDescent="0.2">
      <c r="A80" s="66"/>
      <c r="B80" s="36"/>
      <c r="C80" s="77"/>
      <c r="D80" s="77" t="str">
        <f t="shared" si="4"/>
        <v/>
      </c>
      <c r="E80" s="13"/>
      <c r="F80" s="15" t="str">
        <f t="shared" si="5"/>
        <v/>
      </c>
    </row>
    <row r="81" spans="1:6" x14ac:dyDescent="0.2">
      <c r="A81" s="66"/>
      <c r="B81" s="31"/>
      <c r="C81" s="77"/>
      <c r="D81" s="77" t="str">
        <f t="shared" si="4"/>
        <v/>
      </c>
      <c r="E81" s="13"/>
      <c r="F81" s="15" t="str">
        <f t="shared" si="5"/>
        <v/>
      </c>
    </row>
    <row r="82" spans="1:6" x14ac:dyDescent="0.2">
      <c r="A82" s="66"/>
      <c r="B82" s="31"/>
      <c r="C82" s="77"/>
      <c r="D82" s="77" t="str">
        <f t="shared" si="4"/>
        <v/>
      </c>
      <c r="E82" s="13"/>
      <c r="F82" s="15" t="str">
        <f t="shared" si="5"/>
        <v/>
      </c>
    </row>
    <row r="83" spans="1:6" x14ac:dyDescent="0.2">
      <c r="A83" s="66"/>
      <c r="B83" s="31"/>
      <c r="C83" s="77"/>
      <c r="D83" s="77" t="str">
        <f t="shared" si="4"/>
        <v/>
      </c>
      <c r="E83" s="13"/>
      <c r="F83" s="15" t="str">
        <f t="shared" si="5"/>
        <v/>
      </c>
    </row>
    <row r="84" spans="1:6" x14ac:dyDescent="0.2">
      <c r="A84" s="66"/>
      <c r="B84" s="31"/>
      <c r="C84" s="77"/>
      <c r="D84" s="77" t="str">
        <f t="shared" si="4"/>
        <v/>
      </c>
      <c r="E84" s="13"/>
      <c r="F84" s="15" t="str">
        <f t="shared" si="5"/>
        <v/>
      </c>
    </row>
    <row r="85" spans="1:6" x14ac:dyDescent="0.2">
      <c r="A85" s="66"/>
      <c r="B85" s="31"/>
      <c r="C85" s="77"/>
      <c r="D85" s="77" t="str">
        <f t="shared" si="4"/>
        <v/>
      </c>
      <c r="E85" s="13"/>
      <c r="F85" s="15" t="str">
        <f t="shared" si="5"/>
        <v/>
      </c>
    </row>
    <row r="86" spans="1:6" x14ac:dyDescent="0.2">
      <c r="A86" s="66"/>
      <c r="B86" s="31"/>
      <c r="C86" s="77"/>
      <c r="D86" s="77" t="str">
        <f t="shared" si="4"/>
        <v/>
      </c>
      <c r="E86" s="13"/>
      <c r="F86" s="15" t="str">
        <f t="shared" si="5"/>
        <v/>
      </c>
    </row>
    <row r="87" spans="1:6" x14ac:dyDescent="0.2">
      <c r="A87" s="66"/>
      <c r="B87" s="31"/>
      <c r="C87" s="77"/>
      <c r="D87" s="77" t="str">
        <f t="shared" si="4"/>
        <v/>
      </c>
      <c r="E87" s="13"/>
      <c r="F87" s="15" t="str">
        <f t="shared" si="5"/>
        <v/>
      </c>
    </row>
    <row r="88" spans="1:6" x14ac:dyDescent="0.2">
      <c r="A88" s="66"/>
      <c r="B88" s="31"/>
      <c r="C88" s="77"/>
      <c r="D88" s="77" t="str">
        <f t="shared" si="4"/>
        <v/>
      </c>
      <c r="E88" s="13"/>
      <c r="F88" s="15" t="str">
        <f t="shared" si="5"/>
        <v/>
      </c>
    </row>
    <row r="89" spans="1:6" x14ac:dyDescent="0.2">
      <c r="A89" s="66"/>
      <c r="B89" s="31"/>
      <c r="C89" s="77"/>
      <c r="D89" s="77" t="str">
        <f t="shared" si="4"/>
        <v/>
      </c>
      <c r="E89" s="13"/>
      <c r="F89" s="15" t="str">
        <f t="shared" si="5"/>
        <v/>
      </c>
    </row>
    <row r="90" spans="1:6" x14ac:dyDescent="0.2">
      <c r="A90" s="66"/>
      <c r="B90" s="31"/>
      <c r="C90" s="77"/>
      <c r="D90" s="77" t="str">
        <f t="shared" si="4"/>
        <v/>
      </c>
      <c r="E90" s="13"/>
      <c r="F90" s="15" t="str">
        <f t="shared" si="5"/>
        <v/>
      </c>
    </row>
    <row r="91" spans="1:6" x14ac:dyDescent="0.2">
      <c r="A91" s="66"/>
      <c r="B91" s="31"/>
      <c r="C91" s="77"/>
      <c r="D91" s="77" t="str">
        <f t="shared" si="4"/>
        <v/>
      </c>
      <c r="E91" s="13"/>
      <c r="F91" s="15" t="str">
        <f t="shared" si="5"/>
        <v/>
      </c>
    </row>
    <row r="92" spans="1:6" x14ac:dyDescent="0.2">
      <c r="A92" s="66"/>
      <c r="B92" s="31"/>
      <c r="C92" s="77"/>
      <c r="D92" s="77" t="str">
        <f t="shared" si="4"/>
        <v/>
      </c>
      <c r="E92" s="13"/>
      <c r="F92" s="15" t="str">
        <f t="shared" si="5"/>
        <v/>
      </c>
    </row>
    <row r="93" spans="1:6" x14ac:dyDescent="0.2">
      <c r="A93" s="66"/>
      <c r="B93" s="31"/>
      <c r="C93" s="77"/>
      <c r="D93" s="77" t="str">
        <f t="shared" si="4"/>
        <v/>
      </c>
      <c r="E93" s="13"/>
      <c r="F93" s="15" t="str">
        <f t="shared" si="5"/>
        <v/>
      </c>
    </row>
    <row r="94" spans="1:6" x14ac:dyDescent="0.2">
      <c r="A94" s="66"/>
      <c r="B94" s="31"/>
      <c r="C94" s="77"/>
      <c r="D94" s="77" t="str">
        <f t="shared" si="4"/>
        <v/>
      </c>
      <c r="E94" s="13"/>
      <c r="F94" s="15" t="str">
        <f t="shared" si="5"/>
        <v/>
      </c>
    </row>
    <row r="95" spans="1:6" x14ac:dyDescent="0.2">
      <c r="A95" s="66"/>
      <c r="B95" s="31"/>
      <c r="C95" s="77"/>
      <c r="D95" s="77" t="str">
        <f t="shared" si="4"/>
        <v/>
      </c>
      <c r="E95" s="13"/>
      <c r="F95" s="15" t="str">
        <f t="shared" si="5"/>
        <v/>
      </c>
    </row>
    <row r="96" spans="1:6" x14ac:dyDescent="0.2">
      <c r="A96" s="67"/>
      <c r="B96" s="52"/>
      <c r="C96" s="77"/>
      <c r="D96" s="77" t="str">
        <f t="shared" si="4"/>
        <v/>
      </c>
      <c r="E96" s="13"/>
      <c r="F96" s="15" t="str">
        <f t="shared" si="5"/>
        <v/>
      </c>
    </row>
    <row r="97" spans="1:6" x14ac:dyDescent="0.2">
      <c r="A97" s="67"/>
      <c r="B97" s="52"/>
      <c r="C97" s="77"/>
      <c r="D97" s="77" t="str">
        <f t="shared" si="4"/>
        <v/>
      </c>
      <c r="E97" s="13"/>
      <c r="F97" s="15" t="str">
        <f t="shared" si="5"/>
        <v/>
      </c>
    </row>
    <row r="98" spans="1:6" x14ac:dyDescent="0.2">
      <c r="A98" s="67"/>
      <c r="B98" s="52"/>
      <c r="C98" s="77"/>
      <c r="D98" s="77" t="str">
        <f t="shared" si="4"/>
        <v/>
      </c>
      <c r="E98" s="13"/>
      <c r="F98" s="15" t="str">
        <f t="shared" si="5"/>
        <v/>
      </c>
    </row>
    <row r="99" spans="1:6" x14ac:dyDescent="0.2">
      <c r="A99" s="68"/>
      <c r="B99" s="16"/>
      <c r="C99" s="77"/>
      <c r="D99" s="77" t="str">
        <f t="shared" si="4"/>
        <v/>
      </c>
      <c r="E99" s="13"/>
      <c r="F99" s="15" t="str">
        <f t="shared" si="5"/>
        <v/>
      </c>
    </row>
    <row r="100" spans="1:6" x14ac:dyDescent="0.2">
      <c r="A100" s="69"/>
      <c r="B100" s="37"/>
      <c r="C100" s="78"/>
      <c r="D100" s="78" t="str">
        <f t="shared" si="4"/>
        <v/>
      </c>
      <c r="E100" s="38"/>
      <c r="F100" s="39" t="str">
        <f t="shared" si="5"/>
        <v/>
      </c>
    </row>
    <row r="101" spans="1:6" x14ac:dyDescent="0.2">
      <c r="A101" s="70"/>
      <c r="B101" s="5"/>
      <c r="C101" s="54"/>
      <c r="D101" s="54"/>
      <c r="E101" s="5"/>
    </row>
    <row r="102" spans="1:6" x14ac:dyDescent="0.2">
      <c r="A102" s="71"/>
      <c r="B102" s="17"/>
      <c r="C102" s="18"/>
      <c r="D102" s="18"/>
      <c r="E102" s="19"/>
    </row>
    <row r="103" spans="1:6" x14ac:dyDescent="0.2">
      <c r="A103" s="27" t="s">
        <v>7</v>
      </c>
      <c r="B103" s="44"/>
      <c r="C103" s="45"/>
      <c r="D103" s="45"/>
      <c r="E103" s="46"/>
    </row>
    <row r="104" spans="1:6" x14ac:dyDescent="0.2">
      <c r="A104" s="71"/>
      <c r="C104" s="41" t="s">
        <v>26</v>
      </c>
      <c r="D104" s="41" t="s">
        <v>5</v>
      </c>
      <c r="E104" s="60" t="s">
        <v>5</v>
      </c>
      <c r="F104" s="64" t="s">
        <v>6</v>
      </c>
    </row>
    <row r="105" spans="1:6" x14ac:dyDescent="0.2">
      <c r="A105" s="72" t="s">
        <v>0</v>
      </c>
      <c r="B105" s="20" t="s">
        <v>1</v>
      </c>
      <c r="C105" s="40" t="s">
        <v>27</v>
      </c>
      <c r="D105" s="40" t="s">
        <v>10</v>
      </c>
      <c r="E105" s="58" t="s">
        <v>12</v>
      </c>
      <c r="F105" s="21" t="s">
        <v>12</v>
      </c>
    </row>
    <row r="106" spans="1:6" x14ac:dyDescent="0.2">
      <c r="A106" s="73" t="str">
        <f>IF(SUM(F$8:F$100)&lt;1,"",INDEX(A$8:A$100,MATCH(SMALL(F$8:F$100,ROW(A1)),F$8:F$100,0)))</f>
        <v/>
      </c>
      <c r="B106" s="10" t="str">
        <f>IF(SUM(F$8:F$100)&lt;1,"",INDEX(B$8:B$100,MATCH(SMALL(F$8:F$100,ROW(A1)),F$8:F$100,0)))</f>
        <v/>
      </c>
      <c r="C106" s="81" t="str">
        <f>IF(SUM(F$8:F$100)&lt;1,"",INDEX(C$8:C$100,MATCH(SMALL(F$8:F$100,ROW(A1)),F$8:F$100,0)))</f>
        <v/>
      </c>
      <c r="D106" s="61" t="str">
        <f>IF(SUM(F$8:F$100)&lt;1,"",INDEX(E$8:E$100,MATCH(SMALL(F$8:F$100,ROW(B1)),F$8:F$100,0)))</f>
        <v/>
      </c>
      <c r="E106" s="22"/>
      <c r="F106" s="47" t="str">
        <f>IF(E106="","",RANK(E106,$E$106:$E$108,1))</f>
        <v/>
      </c>
    </row>
    <row r="107" spans="1:6" x14ac:dyDescent="0.2">
      <c r="A107" s="74" t="str">
        <f>IF(SUM(F$8:F$100)&lt;1,"",INDEX(A$8:A$100,MATCH(SMALL(F$8:F$100,ROW(A2)),F$8:F$100,0)))</f>
        <v/>
      </c>
      <c r="B107" s="14" t="str">
        <f>IF(SUM(F$8:F$100)&lt;1,"",INDEX(B$8:B$100,MATCH(SMALL(F$8:F$100,ROW(A2)),F$8:F$100,0)))</f>
        <v/>
      </c>
      <c r="C107" s="82" t="str">
        <f t="shared" ref="C107:C108" si="6">IF(SUM(F$8:F$100)&lt;1,"",INDEX(C$8:C$100,MATCH(SMALL(F$8:F$100,ROW(A2)),F$8:F$100,0)))</f>
        <v/>
      </c>
      <c r="D107" s="62" t="str">
        <f>IF(SUM(F$8:F$100)&lt;1,"",INDEX(E$8:E$100,MATCH(SMALL(F$8:F$100,ROW(B2)),F$8:F$100,0)))</f>
        <v/>
      </c>
      <c r="E107" s="23"/>
      <c r="F107" s="48" t="str">
        <f t="shared" ref="F107:F108" si="7">IF(E107="","",RANK(E107,$E$106:$E$108,1))</f>
        <v/>
      </c>
    </row>
    <row r="108" spans="1:6" x14ac:dyDescent="0.2">
      <c r="A108" s="75" t="str">
        <f>IF(SUM(F$8:F$100)&lt;1,"",INDEX(A$8:A$100,MATCH(SMALL(F$8:F$100,ROW(A3)),F$8:F$100,0)))</f>
        <v/>
      </c>
      <c r="B108" s="24" t="str">
        <f>IF(SUM(F$8:F$100)&lt;1,"",INDEX(B$8:B$100,MATCH(SMALL(F$8:F$100,ROW(A3)),F$8:F$100,0)))</f>
        <v/>
      </c>
      <c r="C108" s="83" t="str">
        <f t="shared" si="6"/>
        <v/>
      </c>
      <c r="D108" s="63" t="str">
        <f>IF(SUM(F$8:F$100)&lt;1,"",INDEX(E$8:E$100,MATCH(SMALL(F$8:F$100,ROW(B3)),F$8:F$100,0)))</f>
        <v/>
      </c>
      <c r="E108" s="25"/>
      <c r="F108" s="49" t="str">
        <f t="shared" si="7"/>
        <v/>
      </c>
    </row>
    <row r="109" spans="1:6" x14ac:dyDescent="0.2">
      <c r="A109" s="70"/>
      <c r="B109" s="5"/>
      <c r="C109" s="5"/>
      <c r="D109" s="5"/>
      <c r="E109" s="5"/>
      <c r="F109" s="5"/>
    </row>
    <row r="110" spans="1:6" x14ac:dyDescent="0.2">
      <c r="A110" s="70"/>
      <c r="B110" s="5"/>
      <c r="C110" s="5"/>
      <c r="D110" s="5"/>
      <c r="E110" s="5"/>
      <c r="F110" s="5"/>
    </row>
    <row r="111" spans="1:6" ht="15.75" x14ac:dyDescent="0.25">
      <c r="A111" s="76" t="str">
        <f>A3</f>
        <v>De schnöuscht Nebiker, Kategorie Erwachsen</v>
      </c>
      <c r="B111" s="59"/>
      <c r="C111" s="5"/>
      <c r="D111" s="5"/>
      <c r="E111" s="5"/>
      <c r="F111" s="5"/>
    </row>
    <row r="112" spans="1:6" x14ac:dyDescent="0.2">
      <c r="A112" s="70"/>
      <c r="B112" s="5"/>
      <c r="C112" s="5"/>
      <c r="D112" s="5"/>
      <c r="E112" s="5"/>
      <c r="F112" s="5"/>
    </row>
    <row r="113" spans="1:5" ht="15" x14ac:dyDescent="0.25">
      <c r="A113" s="50" t="str">
        <f>IF(SUM(D106:D108)&lt;1,"",IF(F106=1,A106,IF(F107=1,A107,IF(F108=1,A108))))</f>
        <v/>
      </c>
      <c r="B113" s="51" t="str">
        <f>IF(SUM(D106:D108)&lt;1,"",IF(F106=1,B106,IF(F107=1,B107,IF(F108=1,B108))))</f>
        <v/>
      </c>
      <c r="C113" s="87" t="str">
        <f>IF(SUM(E106:E108)&lt;1,"",IF(F106=1,E106,IF(F107=1,E107,IF(F108=1,E108))))</f>
        <v/>
      </c>
      <c r="D113" s="88"/>
      <c r="E113" s="88"/>
    </row>
  </sheetData>
  <mergeCells count="7">
    <mergeCell ref="C113:E113"/>
    <mergeCell ref="F5:F7"/>
    <mergeCell ref="A5:A7"/>
    <mergeCell ref="B5:B7"/>
    <mergeCell ref="D5:D7"/>
    <mergeCell ref="E5:E7"/>
    <mergeCell ref="C5:C7"/>
  </mergeCells>
  <conditionalFormatting sqref="A8:B100 E8:E100">
    <cfRule type="expression" dxfId="40" priority="4">
      <formula>MOD(ROUNDUP(SUBTOTAL(103,$A$8:$A8)/3,0),2)=1</formula>
    </cfRule>
  </conditionalFormatting>
  <conditionalFormatting sqref="F8:F100">
    <cfRule type="expression" dxfId="39" priority="3">
      <formula>MOD(ROUNDUP(SUBTOTAL(103,$A$8:$A8)/3,0),2)=1</formula>
    </cfRule>
  </conditionalFormatting>
  <conditionalFormatting sqref="D8:D100">
    <cfRule type="expression" dxfId="38" priority="2">
      <formula>MOD(ROUNDUP(SUBTOTAL(103,$A$8:$A8)/3,0),2)=1</formula>
    </cfRule>
  </conditionalFormatting>
  <conditionalFormatting sqref="C8:C100">
    <cfRule type="expression" dxfId="37" priority="1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3"/>
  <sheetViews>
    <sheetView showWhiteSpace="0" topLeftCell="A83" zoomScaleNormal="100" workbookViewId="0">
      <selection activeCell="H102" sqref="H102"/>
    </sheetView>
  </sheetViews>
  <sheetFormatPr baseColWidth="10" defaultColWidth="11.42578125" defaultRowHeight="12.75" x14ac:dyDescent="0.2"/>
  <cols>
    <col min="1" max="1" width="21.7109375" style="3" customWidth="1"/>
    <col min="2" max="2" width="17.85546875" style="3" customWidth="1"/>
    <col min="3" max="4" width="7.5703125" style="26" customWidth="1"/>
    <col min="5" max="5" width="8.28515625" style="3" customWidth="1"/>
    <col min="6" max="6" width="7.28515625" style="3" customWidth="1"/>
    <col min="7" max="8" width="12.7109375" style="3" customWidth="1"/>
    <col min="9" max="13" width="11.42578125" style="3"/>
    <col min="14" max="16384" width="11.42578125" style="42"/>
  </cols>
  <sheetData>
    <row r="1" spans="1:13" ht="3" customHeight="1" x14ac:dyDescent="0.2">
      <c r="A1" s="1"/>
      <c r="B1" s="1"/>
      <c r="C1" s="55"/>
      <c r="D1" s="55"/>
      <c r="E1" s="1"/>
      <c r="F1" s="1"/>
      <c r="G1" s="2"/>
      <c r="H1" s="2"/>
    </row>
    <row r="2" spans="1:13" x14ac:dyDescent="0.2">
      <c r="A2" s="4"/>
      <c r="B2" s="5"/>
      <c r="C2" s="56"/>
      <c r="D2" s="56"/>
      <c r="E2" s="5"/>
      <c r="F2" s="5"/>
    </row>
    <row r="3" spans="1:13" x14ac:dyDescent="0.2">
      <c r="A3" s="4" t="s">
        <v>18</v>
      </c>
      <c r="B3" s="5"/>
      <c r="C3" s="56"/>
      <c r="D3" s="56"/>
      <c r="E3" s="6"/>
      <c r="F3" s="6">
        <v>2018</v>
      </c>
    </row>
    <row r="4" spans="1:13" x14ac:dyDescent="0.2">
      <c r="A4" s="5"/>
      <c r="B4" s="7"/>
      <c r="C4" s="57"/>
      <c r="D4" s="57"/>
      <c r="E4" s="7"/>
      <c r="F4" s="5"/>
    </row>
    <row r="5" spans="1:13" ht="12.75" customHeight="1" x14ac:dyDescent="0.2">
      <c r="A5" s="90" t="s">
        <v>0</v>
      </c>
      <c r="B5" s="91" t="s">
        <v>1</v>
      </c>
      <c r="C5" s="92" t="s">
        <v>25</v>
      </c>
      <c r="D5" s="92" t="s">
        <v>2</v>
      </c>
      <c r="E5" s="92" t="s">
        <v>3</v>
      </c>
      <c r="F5" s="89" t="s">
        <v>4</v>
      </c>
    </row>
    <row r="6" spans="1:13" x14ac:dyDescent="0.2">
      <c r="A6" s="90"/>
      <c r="B6" s="91"/>
      <c r="C6" s="92"/>
      <c r="D6" s="92"/>
      <c r="E6" s="92"/>
      <c r="F6" s="89"/>
    </row>
    <row r="7" spans="1:13" x14ac:dyDescent="0.2">
      <c r="A7" s="90"/>
      <c r="B7" s="91"/>
      <c r="C7" s="92"/>
      <c r="D7" s="92"/>
      <c r="E7" s="92"/>
      <c r="F7" s="89"/>
      <c r="G7" s="8"/>
      <c r="H7" s="8"/>
      <c r="I7" s="8"/>
      <c r="J7" s="8"/>
      <c r="K7" s="8"/>
      <c r="L7" s="8"/>
      <c r="M7" s="8"/>
    </row>
    <row r="8" spans="1:13" x14ac:dyDescent="0.2">
      <c r="A8" s="65" t="s">
        <v>28</v>
      </c>
      <c r="B8" s="28" t="s">
        <v>29</v>
      </c>
      <c r="C8" s="77">
        <v>149</v>
      </c>
      <c r="D8" s="77">
        <v>2001</v>
      </c>
      <c r="E8" s="9">
        <v>11.36</v>
      </c>
      <c r="F8" s="11">
        <f>IF(E8="","",RANK(E8,$E$8:$E$100,2))</f>
        <v>2</v>
      </c>
      <c r="H8" s="12"/>
    </row>
    <row r="9" spans="1:13" x14ac:dyDescent="0.2">
      <c r="A9" s="66" t="s">
        <v>30</v>
      </c>
      <c r="B9" s="29" t="s">
        <v>31</v>
      </c>
      <c r="C9" s="77">
        <v>150</v>
      </c>
      <c r="D9" s="77">
        <v>2002</v>
      </c>
      <c r="E9" s="13">
        <v>11.27</v>
      </c>
      <c r="F9" s="15">
        <f>IF(E9="","",RANK(E9,$E$8:$E$100,2))</f>
        <v>1</v>
      </c>
    </row>
    <row r="10" spans="1:13" x14ac:dyDescent="0.2">
      <c r="A10" s="66"/>
      <c r="B10" s="52"/>
      <c r="C10" s="77"/>
      <c r="D10" s="77"/>
      <c r="E10" s="13">
        <v>30</v>
      </c>
      <c r="F10" s="15">
        <f>IF(E10="","",RANK(E10,$E$8:$E$100,2))</f>
        <v>3</v>
      </c>
    </row>
    <row r="11" spans="1:13" x14ac:dyDescent="0.2">
      <c r="A11" s="66"/>
      <c r="B11" s="52"/>
      <c r="C11" s="77"/>
      <c r="D11" s="77" t="str">
        <f t="shared" ref="D11:D73" si="0">IF(A11="","","A")</f>
        <v/>
      </c>
      <c r="E11" s="13"/>
      <c r="F11" s="15" t="str">
        <f t="shared" ref="F11:F71" si="1">IF(E11="","",RANK(E11,$E$8:$E$100,2))</f>
        <v/>
      </c>
    </row>
    <row r="12" spans="1:13" x14ac:dyDescent="0.2">
      <c r="A12" s="66"/>
      <c r="B12" s="52"/>
      <c r="C12" s="77"/>
      <c r="D12" s="77" t="str">
        <f t="shared" si="0"/>
        <v/>
      </c>
      <c r="E12" s="13"/>
      <c r="F12" s="15" t="str">
        <f t="shared" si="1"/>
        <v/>
      </c>
    </row>
    <row r="13" spans="1:13" x14ac:dyDescent="0.2">
      <c r="A13" s="66"/>
      <c r="B13" s="53"/>
      <c r="C13" s="77"/>
      <c r="D13" s="77" t="str">
        <f t="shared" si="0"/>
        <v/>
      </c>
      <c r="E13" s="13"/>
      <c r="F13" s="15" t="str">
        <f t="shared" si="1"/>
        <v/>
      </c>
    </row>
    <row r="14" spans="1:13" x14ac:dyDescent="0.2">
      <c r="A14" s="66"/>
      <c r="B14" s="53"/>
      <c r="C14" s="77"/>
      <c r="D14" s="77" t="str">
        <f t="shared" si="0"/>
        <v/>
      </c>
      <c r="E14" s="13"/>
      <c r="F14" s="15" t="str">
        <f t="shared" si="1"/>
        <v/>
      </c>
    </row>
    <row r="15" spans="1:13" x14ac:dyDescent="0.2">
      <c r="A15" s="66"/>
      <c r="B15" s="52"/>
      <c r="C15" s="77"/>
      <c r="D15" s="77" t="str">
        <f t="shared" si="0"/>
        <v/>
      </c>
      <c r="E15" s="13"/>
      <c r="F15" s="15" t="str">
        <f t="shared" si="1"/>
        <v/>
      </c>
    </row>
    <row r="16" spans="1:13" x14ac:dyDescent="0.2">
      <c r="A16" s="66"/>
      <c r="B16" s="53"/>
      <c r="C16" s="77"/>
      <c r="D16" s="77" t="str">
        <f t="shared" si="0"/>
        <v/>
      </c>
      <c r="E16" s="13"/>
      <c r="F16" s="15" t="str">
        <f t="shared" si="1"/>
        <v/>
      </c>
    </row>
    <row r="17" spans="1:6" x14ac:dyDescent="0.2">
      <c r="A17" s="66"/>
      <c r="B17" s="53"/>
      <c r="C17" s="77"/>
      <c r="D17" s="77" t="str">
        <f t="shared" si="0"/>
        <v/>
      </c>
      <c r="E17" s="13"/>
      <c r="F17" s="15" t="str">
        <f t="shared" si="1"/>
        <v/>
      </c>
    </row>
    <row r="18" spans="1:6" x14ac:dyDescent="0.2">
      <c r="A18" s="66"/>
      <c r="B18" s="53"/>
      <c r="C18" s="77"/>
      <c r="D18" s="77" t="str">
        <f t="shared" si="0"/>
        <v/>
      </c>
      <c r="E18" s="13"/>
      <c r="F18" s="15" t="str">
        <f t="shared" si="1"/>
        <v/>
      </c>
    </row>
    <row r="19" spans="1:6" x14ac:dyDescent="0.2">
      <c r="A19" s="66"/>
      <c r="B19" s="53"/>
      <c r="C19" s="77"/>
      <c r="D19" s="77" t="str">
        <f t="shared" si="0"/>
        <v/>
      </c>
      <c r="E19" s="13"/>
      <c r="F19" s="15" t="str">
        <f t="shared" si="1"/>
        <v/>
      </c>
    </row>
    <row r="20" spans="1:6" x14ac:dyDescent="0.2">
      <c r="A20" s="66"/>
      <c r="B20" s="52"/>
      <c r="C20" s="77"/>
      <c r="D20" s="77" t="str">
        <f t="shared" si="0"/>
        <v/>
      </c>
      <c r="E20" s="13"/>
      <c r="F20" s="15" t="str">
        <f t="shared" si="1"/>
        <v/>
      </c>
    </row>
    <row r="21" spans="1:6" x14ac:dyDescent="0.2">
      <c r="A21" s="66"/>
      <c r="B21" s="53"/>
      <c r="C21" s="77"/>
      <c r="D21" s="77" t="str">
        <f t="shared" si="0"/>
        <v/>
      </c>
      <c r="E21" s="13"/>
      <c r="F21" s="15" t="str">
        <f t="shared" si="1"/>
        <v/>
      </c>
    </row>
    <row r="22" spans="1:6" x14ac:dyDescent="0.2">
      <c r="A22" s="66"/>
      <c r="B22" s="53"/>
      <c r="C22" s="77"/>
      <c r="D22" s="77" t="str">
        <f t="shared" si="0"/>
        <v/>
      </c>
      <c r="E22" s="13"/>
      <c r="F22" s="15" t="str">
        <f t="shared" si="1"/>
        <v/>
      </c>
    </row>
    <row r="23" spans="1:6" x14ac:dyDescent="0.2">
      <c r="A23" s="66"/>
      <c r="B23" s="53"/>
      <c r="C23" s="77"/>
      <c r="D23" s="77" t="str">
        <f t="shared" si="0"/>
        <v/>
      </c>
      <c r="E23" s="13"/>
      <c r="F23" s="15" t="str">
        <f t="shared" si="1"/>
        <v/>
      </c>
    </row>
    <row r="24" spans="1:6" x14ac:dyDescent="0.2">
      <c r="A24" s="66"/>
      <c r="B24" s="30"/>
      <c r="C24" s="77"/>
      <c r="D24" s="77" t="str">
        <f t="shared" si="0"/>
        <v/>
      </c>
      <c r="E24" s="13"/>
      <c r="F24" s="15" t="str">
        <f t="shared" si="1"/>
        <v/>
      </c>
    </row>
    <row r="25" spans="1:6" x14ac:dyDescent="0.2">
      <c r="A25" s="66"/>
      <c r="B25" s="53"/>
      <c r="C25" s="77"/>
      <c r="D25" s="77" t="str">
        <f t="shared" si="0"/>
        <v/>
      </c>
      <c r="E25" s="13"/>
      <c r="F25" s="15" t="str">
        <f t="shared" si="1"/>
        <v/>
      </c>
    </row>
    <row r="26" spans="1:6" x14ac:dyDescent="0.2">
      <c r="A26" s="66"/>
      <c r="B26" s="53"/>
      <c r="C26" s="77"/>
      <c r="D26" s="77" t="str">
        <f t="shared" si="0"/>
        <v/>
      </c>
      <c r="E26" s="13"/>
      <c r="F26" s="15" t="str">
        <f t="shared" si="1"/>
        <v/>
      </c>
    </row>
    <row r="27" spans="1:6" x14ac:dyDescent="0.2">
      <c r="A27" s="66"/>
      <c r="B27" s="52"/>
      <c r="C27" s="77"/>
      <c r="D27" s="77" t="str">
        <f t="shared" si="0"/>
        <v/>
      </c>
      <c r="E27" s="13"/>
      <c r="F27" s="15" t="str">
        <f t="shared" si="1"/>
        <v/>
      </c>
    </row>
    <row r="28" spans="1:6" x14ac:dyDescent="0.2">
      <c r="A28" s="66"/>
      <c r="B28" s="53"/>
      <c r="C28" s="77"/>
      <c r="D28" s="77" t="str">
        <f t="shared" si="0"/>
        <v/>
      </c>
      <c r="E28" s="13"/>
      <c r="F28" s="15" t="str">
        <f t="shared" si="1"/>
        <v/>
      </c>
    </row>
    <row r="29" spans="1:6" x14ac:dyDescent="0.2">
      <c r="A29" s="66"/>
      <c r="B29" s="53"/>
      <c r="C29" s="77"/>
      <c r="D29" s="77" t="str">
        <f t="shared" si="0"/>
        <v/>
      </c>
      <c r="E29" s="13"/>
      <c r="F29" s="15" t="str">
        <f t="shared" si="1"/>
        <v/>
      </c>
    </row>
    <row r="30" spans="1:6" x14ac:dyDescent="0.2">
      <c r="A30" s="66"/>
      <c r="B30" s="53"/>
      <c r="C30" s="77"/>
      <c r="D30" s="77" t="str">
        <f t="shared" si="0"/>
        <v/>
      </c>
      <c r="E30" s="13"/>
      <c r="F30" s="15" t="str">
        <f t="shared" si="1"/>
        <v/>
      </c>
    </row>
    <row r="31" spans="1:6" x14ac:dyDescent="0.2">
      <c r="A31" s="66"/>
      <c r="B31" s="52"/>
      <c r="C31" s="77"/>
      <c r="D31" s="77" t="str">
        <f t="shared" si="0"/>
        <v/>
      </c>
      <c r="E31" s="13"/>
      <c r="F31" s="15" t="str">
        <f t="shared" si="1"/>
        <v/>
      </c>
    </row>
    <row r="32" spans="1:6" x14ac:dyDescent="0.2">
      <c r="A32" s="66"/>
      <c r="B32" s="53"/>
      <c r="C32" s="77"/>
      <c r="D32" s="77" t="str">
        <f t="shared" si="0"/>
        <v/>
      </c>
      <c r="E32" s="13"/>
      <c r="F32" s="15" t="str">
        <f t="shared" si="1"/>
        <v/>
      </c>
    </row>
    <row r="33" spans="1:6" x14ac:dyDescent="0.2">
      <c r="A33" s="66"/>
      <c r="B33" s="53"/>
      <c r="C33" s="77"/>
      <c r="D33" s="77" t="str">
        <f t="shared" si="0"/>
        <v/>
      </c>
      <c r="E33" s="13"/>
      <c r="F33" s="15" t="str">
        <f t="shared" si="1"/>
        <v/>
      </c>
    </row>
    <row r="34" spans="1:6" x14ac:dyDescent="0.2">
      <c r="A34" s="66"/>
      <c r="B34" s="53"/>
      <c r="C34" s="77"/>
      <c r="D34" s="77" t="str">
        <f t="shared" si="0"/>
        <v/>
      </c>
      <c r="E34" s="13"/>
      <c r="F34" s="15" t="str">
        <f t="shared" si="1"/>
        <v/>
      </c>
    </row>
    <row r="35" spans="1:6" x14ac:dyDescent="0.2">
      <c r="A35" s="66"/>
      <c r="B35" s="53"/>
      <c r="C35" s="77"/>
      <c r="D35" s="77" t="str">
        <f t="shared" si="0"/>
        <v/>
      </c>
      <c r="E35" s="13"/>
      <c r="F35" s="15" t="str">
        <f t="shared" si="1"/>
        <v/>
      </c>
    </row>
    <row r="36" spans="1:6" x14ac:dyDescent="0.2">
      <c r="A36" s="66"/>
      <c r="B36" s="53"/>
      <c r="C36" s="77"/>
      <c r="D36" s="77" t="str">
        <f t="shared" si="0"/>
        <v/>
      </c>
      <c r="E36" s="13"/>
      <c r="F36" s="15" t="str">
        <f t="shared" si="1"/>
        <v/>
      </c>
    </row>
    <row r="37" spans="1:6" x14ac:dyDescent="0.2">
      <c r="A37" s="66"/>
      <c r="B37" s="53"/>
      <c r="C37" s="77"/>
      <c r="D37" s="77" t="str">
        <f t="shared" si="0"/>
        <v/>
      </c>
      <c r="E37" s="13"/>
      <c r="F37" s="15" t="str">
        <f t="shared" si="1"/>
        <v/>
      </c>
    </row>
    <row r="38" spans="1:6" x14ac:dyDescent="0.2">
      <c r="A38" s="66"/>
      <c r="B38" s="53"/>
      <c r="C38" s="77"/>
      <c r="D38" s="77" t="str">
        <f t="shared" si="0"/>
        <v/>
      </c>
      <c r="E38" s="13"/>
      <c r="F38" s="15" t="str">
        <f t="shared" si="1"/>
        <v/>
      </c>
    </row>
    <row r="39" spans="1:6" x14ac:dyDescent="0.2">
      <c r="A39" s="66"/>
      <c r="B39" s="53"/>
      <c r="C39" s="77"/>
      <c r="D39" s="77" t="str">
        <f t="shared" si="0"/>
        <v/>
      </c>
      <c r="E39" s="13"/>
      <c r="F39" s="15" t="str">
        <f t="shared" si="1"/>
        <v/>
      </c>
    </row>
    <row r="40" spans="1:6" x14ac:dyDescent="0.2">
      <c r="A40" s="66"/>
      <c r="B40" s="31"/>
      <c r="C40" s="77"/>
      <c r="D40" s="77" t="str">
        <f t="shared" si="0"/>
        <v/>
      </c>
      <c r="E40" s="13"/>
      <c r="F40" s="15" t="str">
        <f t="shared" si="1"/>
        <v/>
      </c>
    </row>
    <row r="41" spans="1:6" x14ac:dyDescent="0.2">
      <c r="A41" s="66"/>
      <c r="B41" s="31"/>
      <c r="C41" s="77"/>
      <c r="D41" s="77" t="str">
        <f t="shared" si="0"/>
        <v/>
      </c>
      <c r="E41" s="13"/>
      <c r="F41" s="15" t="str">
        <f t="shared" si="1"/>
        <v/>
      </c>
    </row>
    <row r="42" spans="1:6" x14ac:dyDescent="0.2">
      <c r="A42" s="66"/>
      <c r="B42" s="31"/>
      <c r="C42" s="77"/>
      <c r="D42" s="77" t="str">
        <f t="shared" si="0"/>
        <v/>
      </c>
      <c r="E42" s="13"/>
      <c r="F42" s="15" t="str">
        <f t="shared" si="1"/>
        <v/>
      </c>
    </row>
    <row r="43" spans="1:6" x14ac:dyDescent="0.2">
      <c r="A43" s="66"/>
      <c r="B43" s="32"/>
      <c r="C43" s="77"/>
      <c r="D43" s="77" t="str">
        <f t="shared" si="0"/>
        <v/>
      </c>
      <c r="E43" s="13"/>
      <c r="F43" s="15" t="str">
        <f t="shared" si="1"/>
        <v/>
      </c>
    </row>
    <row r="44" spans="1:6" x14ac:dyDescent="0.2">
      <c r="A44" s="66"/>
      <c r="B44" s="32"/>
      <c r="C44" s="77"/>
      <c r="D44" s="77" t="str">
        <f t="shared" si="0"/>
        <v/>
      </c>
      <c r="E44" s="13"/>
      <c r="F44" s="15" t="str">
        <f t="shared" si="1"/>
        <v/>
      </c>
    </row>
    <row r="45" spans="1:6" x14ac:dyDescent="0.2">
      <c r="A45" s="66"/>
      <c r="B45" s="32"/>
      <c r="C45" s="77"/>
      <c r="D45" s="77" t="str">
        <f t="shared" si="0"/>
        <v/>
      </c>
      <c r="E45" s="13"/>
      <c r="F45" s="15" t="str">
        <f t="shared" si="1"/>
        <v/>
      </c>
    </row>
    <row r="46" spans="1:6" x14ac:dyDescent="0.2">
      <c r="A46" s="66"/>
      <c r="B46" s="32"/>
      <c r="C46" s="77"/>
      <c r="D46" s="77" t="str">
        <f t="shared" si="0"/>
        <v/>
      </c>
      <c r="E46" s="13"/>
      <c r="F46" s="15" t="str">
        <f t="shared" si="1"/>
        <v/>
      </c>
    </row>
    <row r="47" spans="1:6" x14ac:dyDescent="0.2">
      <c r="A47" s="66"/>
      <c r="B47" s="31"/>
      <c r="C47" s="77"/>
      <c r="D47" s="77" t="str">
        <f t="shared" si="0"/>
        <v/>
      </c>
      <c r="E47" s="13"/>
      <c r="F47" s="15" t="str">
        <f t="shared" si="1"/>
        <v/>
      </c>
    </row>
    <row r="48" spans="1:6" x14ac:dyDescent="0.2">
      <c r="A48" s="66"/>
      <c r="B48" s="33"/>
      <c r="C48" s="77"/>
      <c r="D48" s="77" t="str">
        <f t="shared" si="0"/>
        <v/>
      </c>
      <c r="E48" s="13"/>
      <c r="F48" s="15" t="str">
        <f t="shared" si="1"/>
        <v/>
      </c>
    </row>
    <row r="49" spans="1:6" x14ac:dyDescent="0.2">
      <c r="A49" s="66"/>
      <c r="B49" s="33"/>
      <c r="C49" s="77"/>
      <c r="D49" s="77" t="str">
        <f t="shared" si="0"/>
        <v/>
      </c>
      <c r="E49" s="13"/>
      <c r="F49" s="15" t="str">
        <f t="shared" si="1"/>
        <v/>
      </c>
    </row>
    <row r="50" spans="1:6" x14ac:dyDescent="0.2">
      <c r="A50" s="66"/>
      <c r="B50" s="31"/>
      <c r="C50" s="77"/>
      <c r="D50" s="77" t="str">
        <f t="shared" si="0"/>
        <v/>
      </c>
      <c r="E50" s="13"/>
      <c r="F50" s="15" t="str">
        <f t="shared" si="1"/>
        <v/>
      </c>
    </row>
    <row r="51" spans="1:6" x14ac:dyDescent="0.2">
      <c r="A51" s="66"/>
      <c r="B51" s="31"/>
      <c r="C51" s="77"/>
      <c r="D51" s="77" t="str">
        <f t="shared" si="0"/>
        <v/>
      </c>
      <c r="E51" s="13"/>
      <c r="F51" s="15" t="str">
        <f t="shared" si="1"/>
        <v/>
      </c>
    </row>
    <row r="52" spans="1:6" x14ac:dyDescent="0.2">
      <c r="A52" s="66"/>
      <c r="B52" s="34"/>
      <c r="C52" s="77"/>
      <c r="D52" s="77" t="str">
        <f t="shared" si="0"/>
        <v/>
      </c>
      <c r="E52" s="13"/>
      <c r="F52" s="15" t="str">
        <f t="shared" si="1"/>
        <v/>
      </c>
    </row>
    <row r="53" spans="1:6" x14ac:dyDescent="0.2">
      <c r="A53" s="66"/>
      <c r="B53" s="30"/>
      <c r="C53" s="77"/>
      <c r="D53" s="77" t="str">
        <f t="shared" si="0"/>
        <v/>
      </c>
      <c r="E53" s="13"/>
      <c r="F53" s="15" t="str">
        <f t="shared" si="1"/>
        <v/>
      </c>
    </row>
    <row r="54" spans="1:6" x14ac:dyDescent="0.2">
      <c r="A54" s="66"/>
      <c r="B54" s="30"/>
      <c r="C54" s="77"/>
      <c r="D54" s="77" t="str">
        <f t="shared" si="0"/>
        <v/>
      </c>
      <c r="E54" s="13"/>
      <c r="F54" s="15" t="str">
        <f t="shared" si="1"/>
        <v/>
      </c>
    </row>
    <row r="55" spans="1:6" x14ac:dyDescent="0.2">
      <c r="A55" s="66"/>
      <c r="B55" s="53"/>
      <c r="C55" s="77"/>
      <c r="D55" s="77" t="str">
        <f t="shared" si="0"/>
        <v/>
      </c>
      <c r="E55" s="13"/>
      <c r="F55" s="15" t="str">
        <f t="shared" si="1"/>
        <v/>
      </c>
    </row>
    <row r="56" spans="1:6" x14ac:dyDescent="0.2">
      <c r="A56" s="66"/>
      <c r="B56" s="53"/>
      <c r="C56" s="77"/>
      <c r="D56" s="77" t="str">
        <f t="shared" si="0"/>
        <v/>
      </c>
      <c r="E56" s="13"/>
      <c r="F56" s="15" t="str">
        <f t="shared" si="1"/>
        <v/>
      </c>
    </row>
    <row r="57" spans="1:6" x14ac:dyDescent="0.2">
      <c r="A57" s="66"/>
      <c r="B57" s="53"/>
      <c r="C57" s="77"/>
      <c r="D57" s="77" t="str">
        <f t="shared" si="0"/>
        <v/>
      </c>
      <c r="E57" s="13"/>
      <c r="F57" s="15" t="str">
        <f t="shared" si="1"/>
        <v/>
      </c>
    </row>
    <row r="58" spans="1:6" x14ac:dyDescent="0.2">
      <c r="A58" s="66"/>
      <c r="B58" s="53"/>
      <c r="C58" s="77"/>
      <c r="D58" s="77" t="str">
        <f t="shared" si="0"/>
        <v/>
      </c>
      <c r="E58" s="13"/>
      <c r="F58" s="15" t="str">
        <f t="shared" si="1"/>
        <v/>
      </c>
    </row>
    <row r="59" spans="1:6" x14ac:dyDescent="0.2">
      <c r="A59" s="66"/>
      <c r="B59" s="53"/>
      <c r="C59" s="77"/>
      <c r="D59" s="77" t="str">
        <f t="shared" si="0"/>
        <v/>
      </c>
      <c r="E59" s="13"/>
      <c r="F59" s="15" t="str">
        <f t="shared" si="1"/>
        <v/>
      </c>
    </row>
    <row r="60" spans="1:6" x14ac:dyDescent="0.2">
      <c r="A60" s="66"/>
      <c r="B60" s="53"/>
      <c r="C60" s="77"/>
      <c r="D60" s="77" t="str">
        <f t="shared" si="0"/>
        <v/>
      </c>
      <c r="E60" s="13"/>
      <c r="F60" s="15" t="str">
        <f t="shared" si="1"/>
        <v/>
      </c>
    </row>
    <row r="61" spans="1:6" x14ac:dyDescent="0.2">
      <c r="A61" s="66"/>
      <c r="B61" s="53"/>
      <c r="C61" s="77"/>
      <c r="D61" s="77" t="str">
        <f t="shared" si="0"/>
        <v/>
      </c>
      <c r="E61" s="13"/>
      <c r="F61" s="15" t="str">
        <f t="shared" si="1"/>
        <v/>
      </c>
    </row>
    <row r="62" spans="1:6" x14ac:dyDescent="0.2">
      <c r="A62" s="66"/>
      <c r="B62" s="53"/>
      <c r="C62" s="77"/>
      <c r="D62" s="77" t="str">
        <f t="shared" si="0"/>
        <v/>
      </c>
      <c r="E62" s="13"/>
      <c r="F62" s="15" t="str">
        <f t="shared" si="1"/>
        <v/>
      </c>
    </row>
    <row r="63" spans="1:6" x14ac:dyDescent="0.2">
      <c r="A63" s="66"/>
      <c r="B63" s="53"/>
      <c r="C63" s="77"/>
      <c r="D63" s="77" t="str">
        <f t="shared" si="0"/>
        <v/>
      </c>
      <c r="E63" s="13"/>
      <c r="F63" s="15" t="str">
        <f t="shared" si="1"/>
        <v/>
      </c>
    </row>
    <row r="64" spans="1:6" x14ac:dyDescent="0.2">
      <c r="A64" s="66"/>
      <c r="B64" s="53"/>
      <c r="C64" s="77"/>
      <c r="D64" s="77" t="str">
        <f t="shared" si="0"/>
        <v/>
      </c>
      <c r="E64" s="13"/>
      <c r="F64" s="15" t="str">
        <f t="shared" si="1"/>
        <v/>
      </c>
    </row>
    <row r="65" spans="1:6" x14ac:dyDescent="0.2">
      <c r="A65" s="66"/>
      <c r="B65" s="53"/>
      <c r="C65" s="77"/>
      <c r="D65" s="77" t="str">
        <f t="shared" si="0"/>
        <v/>
      </c>
      <c r="E65" s="13"/>
      <c r="F65" s="15" t="str">
        <f t="shared" si="1"/>
        <v/>
      </c>
    </row>
    <row r="66" spans="1:6" x14ac:dyDescent="0.2">
      <c r="A66" s="66"/>
      <c r="B66" s="53"/>
      <c r="C66" s="77"/>
      <c r="D66" s="77" t="str">
        <f t="shared" si="0"/>
        <v/>
      </c>
      <c r="E66" s="13"/>
      <c r="F66" s="15" t="str">
        <f t="shared" si="1"/>
        <v/>
      </c>
    </row>
    <row r="67" spans="1:6" x14ac:dyDescent="0.2">
      <c r="A67" s="66"/>
      <c r="B67" s="53"/>
      <c r="C67" s="77"/>
      <c r="D67" s="77" t="str">
        <f t="shared" si="0"/>
        <v/>
      </c>
      <c r="E67" s="13"/>
      <c r="F67" s="15" t="str">
        <f t="shared" si="1"/>
        <v/>
      </c>
    </row>
    <row r="68" spans="1:6" x14ac:dyDescent="0.2">
      <c r="A68" s="66"/>
      <c r="B68" s="53"/>
      <c r="C68" s="77"/>
      <c r="D68" s="77" t="str">
        <f t="shared" si="0"/>
        <v/>
      </c>
      <c r="E68" s="13"/>
      <c r="F68" s="15" t="str">
        <f t="shared" si="1"/>
        <v/>
      </c>
    </row>
    <row r="69" spans="1:6" x14ac:dyDescent="0.2">
      <c r="A69" s="66"/>
      <c r="B69" s="53"/>
      <c r="C69" s="77"/>
      <c r="D69" s="77" t="str">
        <f t="shared" si="0"/>
        <v/>
      </c>
      <c r="E69" s="13"/>
      <c r="F69" s="15" t="str">
        <f t="shared" si="1"/>
        <v/>
      </c>
    </row>
    <row r="70" spans="1:6" x14ac:dyDescent="0.2">
      <c r="A70" s="66"/>
      <c r="B70" s="34"/>
      <c r="C70" s="77"/>
      <c r="D70" s="77" t="str">
        <f t="shared" si="0"/>
        <v/>
      </c>
      <c r="E70" s="13"/>
      <c r="F70" s="15" t="str">
        <f t="shared" si="1"/>
        <v/>
      </c>
    </row>
    <row r="71" spans="1:6" x14ac:dyDescent="0.2">
      <c r="A71" s="66"/>
      <c r="B71" s="31"/>
      <c r="C71" s="77"/>
      <c r="D71" s="77" t="str">
        <f t="shared" si="0"/>
        <v/>
      </c>
      <c r="E71" s="13"/>
      <c r="F71" s="15" t="str">
        <f t="shared" si="1"/>
        <v/>
      </c>
    </row>
    <row r="72" spans="1:6" x14ac:dyDescent="0.2">
      <c r="A72" s="66"/>
      <c r="B72" s="32"/>
      <c r="C72" s="77"/>
      <c r="D72" s="77" t="str">
        <f t="shared" si="0"/>
        <v/>
      </c>
      <c r="E72" s="13"/>
      <c r="F72" s="15" t="str">
        <f t="shared" ref="F72:F100" si="2">IF(E72="","",RANK(E72,$E$8:$E$100,2))</f>
        <v/>
      </c>
    </row>
    <row r="73" spans="1:6" x14ac:dyDescent="0.2">
      <c r="A73" s="66"/>
      <c r="B73" s="32"/>
      <c r="C73" s="77"/>
      <c r="D73" s="77" t="str">
        <f t="shared" si="0"/>
        <v/>
      </c>
      <c r="E73" s="13"/>
      <c r="F73" s="15" t="str">
        <f t="shared" si="2"/>
        <v/>
      </c>
    </row>
    <row r="74" spans="1:6" x14ac:dyDescent="0.2">
      <c r="A74" s="66"/>
      <c r="B74" s="32"/>
      <c r="C74" s="77"/>
      <c r="D74" s="77" t="str">
        <f t="shared" ref="D74:D99" si="3">IF(A74="","","A")</f>
        <v/>
      </c>
      <c r="E74" s="13"/>
      <c r="F74" s="15" t="str">
        <f t="shared" si="2"/>
        <v/>
      </c>
    </row>
    <row r="75" spans="1:6" x14ac:dyDescent="0.2">
      <c r="A75" s="66"/>
      <c r="B75" s="32"/>
      <c r="C75" s="77"/>
      <c r="D75" s="77" t="str">
        <f t="shared" si="3"/>
        <v/>
      </c>
      <c r="E75" s="13"/>
      <c r="F75" s="15" t="str">
        <f t="shared" si="2"/>
        <v/>
      </c>
    </row>
    <row r="76" spans="1:6" x14ac:dyDescent="0.2">
      <c r="A76" s="67"/>
      <c r="B76" s="35"/>
      <c r="C76" s="77"/>
      <c r="D76" s="77" t="str">
        <f t="shared" si="3"/>
        <v/>
      </c>
      <c r="E76" s="13"/>
      <c r="F76" s="15" t="str">
        <f t="shared" si="2"/>
        <v/>
      </c>
    </row>
    <row r="77" spans="1:6" x14ac:dyDescent="0.2">
      <c r="A77" s="66"/>
      <c r="B77" s="32"/>
      <c r="C77" s="77"/>
      <c r="D77" s="77" t="str">
        <f t="shared" si="3"/>
        <v/>
      </c>
      <c r="E77" s="13"/>
      <c r="F77" s="15" t="str">
        <f t="shared" si="2"/>
        <v/>
      </c>
    </row>
    <row r="78" spans="1:6" x14ac:dyDescent="0.2">
      <c r="A78" s="66"/>
      <c r="B78" s="32"/>
      <c r="C78" s="77"/>
      <c r="D78" s="77" t="str">
        <f t="shared" si="3"/>
        <v/>
      </c>
      <c r="E78" s="13"/>
      <c r="F78" s="15" t="str">
        <f t="shared" si="2"/>
        <v/>
      </c>
    </row>
    <row r="79" spans="1:6" x14ac:dyDescent="0.2">
      <c r="A79" s="66"/>
      <c r="B79" s="31"/>
      <c r="C79" s="77"/>
      <c r="D79" s="77" t="str">
        <f t="shared" si="3"/>
        <v/>
      </c>
      <c r="E79" s="13"/>
      <c r="F79" s="15" t="str">
        <f t="shared" si="2"/>
        <v/>
      </c>
    </row>
    <row r="80" spans="1:6" x14ac:dyDescent="0.2">
      <c r="A80" s="66"/>
      <c r="B80" s="36"/>
      <c r="C80" s="77"/>
      <c r="D80" s="77" t="str">
        <f t="shared" si="3"/>
        <v/>
      </c>
      <c r="E80" s="13"/>
      <c r="F80" s="15" t="str">
        <f t="shared" si="2"/>
        <v/>
      </c>
    </row>
    <row r="81" spans="1:6" x14ac:dyDescent="0.2">
      <c r="A81" s="66"/>
      <c r="B81" s="31"/>
      <c r="C81" s="77"/>
      <c r="D81" s="77" t="str">
        <f t="shared" si="3"/>
        <v/>
      </c>
      <c r="E81" s="13"/>
      <c r="F81" s="15" t="str">
        <f t="shared" si="2"/>
        <v/>
      </c>
    </row>
    <row r="82" spans="1:6" x14ac:dyDescent="0.2">
      <c r="A82" s="66"/>
      <c r="B82" s="31"/>
      <c r="C82" s="77"/>
      <c r="D82" s="77" t="str">
        <f t="shared" si="3"/>
        <v/>
      </c>
      <c r="E82" s="13"/>
      <c r="F82" s="15" t="str">
        <f t="shared" si="2"/>
        <v/>
      </c>
    </row>
    <row r="83" spans="1:6" x14ac:dyDescent="0.2">
      <c r="A83" s="66"/>
      <c r="B83" s="31"/>
      <c r="C83" s="77"/>
      <c r="D83" s="77" t="str">
        <f t="shared" si="3"/>
        <v/>
      </c>
      <c r="E83" s="13"/>
      <c r="F83" s="15" t="str">
        <f t="shared" si="2"/>
        <v/>
      </c>
    </row>
    <row r="84" spans="1:6" x14ac:dyDescent="0.2">
      <c r="A84" s="66"/>
      <c r="B84" s="31"/>
      <c r="C84" s="77"/>
      <c r="D84" s="77" t="str">
        <f t="shared" si="3"/>
        <v/>
      </c>
      <c r="E84" s="13"/>
      <c r="F84" s="15" t="str">
        <f t="shared" si="2"/>
        <v/>
      </c>
    </row>
    <row r="85" spans="1:6" x14ac:dyDescent="0.2">
      <c r="A85" s="66"/>
      <c r="B85" s="31"/>
      <c r="C85" s="77"/>
      <c r="D85" s="77" t="str">
        <f t="shared" si="3"/>
        <v/>
      </c>
      <c r="E85" s="13"/>
      <c r="F85" s="15" t="str">
        <f t="shared" si="2"/>
        <v/>
      </c>
    </row>
    <row r="86" spans="1:6" x14ac:dyDescent="0.2">
      <c r="A86" s="66"/>
      <c r="B86" s="31"/>
      <c r="C86" s="77"/>
      <c r="D86" s="77" t="str">
        <f t="shared" si="3"/>
        <v/>
      </c>
      <c r="E86" s="13"/>
      <c r="F86" s="15" t="str">
        <f t="shared" si="2"/>
        <v/>
      </c>
    </row>
    <row r="87" spans="1:6" x14ac:dyDescent="0.2">
      <c r="A87" s="66"/>
      <c r="B87" s="31"/>
      <c r="C87" s="77"/>
      <c r="D87" s="77" t="str">
        <f t="shared" si="3"/>
        <v/>
      </c>
      <c r="E87" s="13"/>
      <c r="F87" s="15" t="str">
        <f t="shared" si="2"/>
        <v/>
      </c>
    </row>
    <row r="88" spans="1:6" x14ac:dyDescent="0.2">
      <c r="A88" s="66"/>
      <c r="B88" s="31"/>
      <c r="C88" s="77"/>
      <c r="D88" s="77" t="str">
        <f t="shared" si="3"/>
        <v/>
      </c>
      <c r="E88" s="13"/>
      <c r="F88" s="15" t="str">
        <f t="shared" si="2"/>
        <v/>
      </c>
    </row>
    <row r="89" spans="1:6" x14ac:dyDescent="0.2">
      <c r="A89" s="66"/>
      <c r="B89" s="31"/>
      <c r="C89" s="77"/>
      <c r="D89" s="77" t="str">
        <f t="shared" si="3"/>
        <v/>
      </c>
      <c r="E89" s="13"/>
      <c r="F89" s="15" t="str">
        <f t="shared" si="2"/>
        <v/>
      </c>
    </row>
    <row r="90" spans="1:6" x14ac:dyDescent="0.2">
      <c r="A90" s="66"/>
      <c r="B90" s="31"/>
      <c r="C90" s="77"/>
      <c r="D90" s="77" t="str">
        <f t="shared" si="3"/>
        <v/>
      </c>
      <c r="E90" s="13"/>
      <c r="F90" s="15" t="str">
        <f t="shared" si="2"/>
        <v/>
      </c>
    </row>
    <row r="91" spans="1:6" x14ac:dyDescent="0.2">
      <c r="A91" s="66"/>
      <c r="B91" s="31"/>
      <c r="C91" s="77"/>
      <c r="D91" s="77" t="str">
        <f t="shared" si="3"/>
        <v/>
      </c>
      <c r="E91" s="13"/>
      <c r="F91" s="15" t="str">
        <f t="shared" si="2"/>
        <v/>
      </c>
    </row>
    <row r="92" spans="1:6" x14ac:dyDescent="0.2">
      <c r="A92" s="66"/>
      <c r="B92" s="31"/>
      <c r="C92" s="77"/>
      <c r="D92" s="77" t="str">
        <f t="shared" si="3"/>
        <v/>
      </c>
      <c r="E92" s="13"/>
      <c r="F92" s="15" t="str">
        <f t="shared" si="2"/>
        <v/>
      </c>
    </row>
    <row r="93" spans="1:6" x14ac:dyDescent="0.2">
      <c r="A93" s="66"/>
      <c r="B93" s="31"/>
      <c r="C93" s="77"/>
      <c r="D93" s="77" t="str">
        <f t="shared" si="3"/>
        <v/>
      </c>
      <c r="E93" s="13"/>
      <c r="F93" s="15" t="str">
        <f t="shared" si="2"/>
        <v/>
      </c>
    </row>
    <row r="94" spans="1:6" x14ac:dyDescent="0.2">
      <c r="A94" s="66"/>
      <c r="B94" s="31"/>
      <c r="C94" s="77"/>
      <c r="D94" s="77" t="str">
        <f t="shared" si="3"/>
        <v/>
      </c>
      <c r="E94" s="13"/>
      <c r="F94" s="15" t="str">
        <f t="shared" si="2"/>
        <v/>
      </c>
    </row>
    <row r="95" spans="1:6" x14ac:dyDescent="0.2">
      <c r="A95" s="66"/>
      <c r="B95" s="31"/>
      <c r="C95" s="77"/>
      <c r="D95" s="77" t="str">
        <f t="shared" si="3"/>
        <v/>
      </c>
      <c r="E95" s="13"/>
      <c r="F95" s="15" t="str">
        <f t="shared" si="2"/>
        <v/>
      </c>
    </row>
    <row r="96" spans="1:6" x14ac:dyDescent="0.2">
      <c r="A96" s="67"/>
      <c r="B96" s="52"/>
      <c r="C96" s="77"/>
      <c r="D96" s="77" t="str">
        <f t="shared" si="3"/>
        <v/>
      </c>
      <c r="E96" s="13"/>
      <c r="F96" s="15" t="str">
        <f t="shared" si="2"/>
        <v/>
      </c>
    </row>
    <row r="97" spans="1:6" x14ac:dyDescent="0.2">
      <c r="A97" s="67"/>
      <c r="B97" s="52"/>
      <c r="C97" s="77"/>
      <c r="D97" s="77" t="str">
        <f t="shared" si="3"/>
        <v/>
      </c>
      <c r="E97" s="13"/>
      <c r="F97" s="15" t="str">
        <f t="shared" si="2"/>
        <v/>
      </c>
    </row>
    <row r="98" spans="1:6" x14ac:dyDescent="0.2">
      <c r="A98" s="67"/>
      <c r="B98" s="52"/>
      <c r="C98" s="77"/>
      <c r="D98" s="77" t="str">
        <f t="shared" si="3"/>
        <v/>
      </c>
      <c r="E98" s="13"/>
      <c r="F98" s="15" t="str">
        <f t="shared" si="2"/>
        <v/>
      </c>
    </row>
    <row r="99" spans="1:6" x14ac:dyDescent="0.2">
      <c r="A99" s="68"/>
      <c r="B99" s="16"/>
      <c r="C99" s="77"/>
      <c r="D99" s="77" t="str">
        <f t="shared" si="3"/>
        <v/>
      </c>
      <c r="E99" s="13"/>
      <c r="F99" s="15" t="str">
        <f t="shared" si="2"/>
        <v/>
      </c>
    </row>
    <row r="100" spans="1:6" x14ac:dyDescent="0.2">
      <c r="A100" s="69"/>
      <c r="B100" s="37"/>
      <c r="C100" s="43"/>
      <c r="D100" s="43" t="str">
        <f>IF(A100="","","A")</f>
        <v/>
      </c>
      <c r="E100" s="38"/>
      <c r="F100" s="39" t="str">
        <f t="shared" si="2"/>
        <v/>
      </c>
    </row>
    <row r="101" spans="1:6" x14ac:dyDescent="0.2">
      <c r="A101" s="70"/>
      <c r="B101" s="5"/>
      <c r="C101" s="54"/>
      <c r="D101" s="54"/>
      <c r="E101" s="5"/>
    </row>
    <row r="102" spans="1:6" x14ac:dyDescent="0.2">
      <c r="A102" s="71"/>
      <c r="B102" s="17"/>
      <c r="C102" s="18"/>
      <c r="D102" s="18"/>
      <c r="E102" s="19"/>
    </row>
    <row r="103" spans="1:6" x14ac:dyDescent="0.2">
      <c r="A103" s="27" t="s">
        <v>7</v>
      </c>
      <c r="B103" s="44"/>
      <c r="C103" s="45"/>
      <c r="D103" s="45"/>
      <c r="E103" s="46"/>
    </row>
    <row r="104" spans="1:6" x14ac:dyDescent="0.2">
      <c r="A104" s="71"/>
      <c r="C104" s="41" t="s">
        <v>26</v>
      </c>
      <c r="D104" s="41" t="s">
        <v>5</v>
      </c>
      <c r="E104" s="60" t="s">
        <v>5</v>
      </c>
      <c r="F104" s="64" t="s">
        <v>6</v>
      </c>
    </row>
    <row r="105" spans="1:6" x14ac:dyDescent="0.2">
      <c r="A105" s="72" t="s">
        <v>0</v>
      </c>
      <c r="B105" s="20" t="s">
        <v>1</v>
      </c>
      <c r="C105" s="40" t="s">
        <v>27</v>
      </c>
      <c r="D105" s="40" t="s">
        <v>10</v>
      </c>
      <c r="E105" s="58" t="s">
        <v>12</v>
      </c>
      <c r="F105" s="21" t="s">
        <v>12</v>
      </c>
    </row>
    <row r="106" spans="1:6" x14ac:dyDescent="0.2">
      <c r="A106" s="73" t="str">
        <f>IF(SUM(F$8:F$100)&lt;1,"",INDEX(A$8:A$100,MATCH(SMALL(F$8:F$100,ROW(A1)),F$8:F$100,0)))</f>
        <v>Sinner</v>
      </c>
      <c r="B106" s="10" t="str">
        <f>IF(SUM(F$8:F$100)&lt;1,"",INDEX(B$8:B$100,MATCH(SMALL(F$8:F$100,ROW(A1)),F$8:F$100,0)))</f>
        <v>Christina</v>
      </c>
      <c r="C106" s="81">
        <f>IF(SUM(F$8:F$100)&lt;1,"",INDEX(C$8:C$100,MATCH(SMALL(F$8:F$100,ROW(A1)),F$8:F$100,0)))</f>
        <v>150</v>
      </c>
      <c r="D106" s="61">
        <f>IF(SUM(F$8:F$100)&lt;1,"",INDEX(E$8:E$100,MATCH(SMALL(F$8:F$100,ROW(B1)),F$8:F$100,0)))</f>
        <v>11.27</v>
      </c>
      <c r="E106" s="22">
        <v>11.27</v>
      </c>
      <c r="F106" s="47">
        <f>IF(E106="","",RANK(E106,$E$106:$E$108,1))</f>
        <v>1</v>
      </c>
    </row>
    <row r="107" spans="1:6" x14ac:dyDescent="0.2">
      <c r="A107" s="74" t="str">
        <f>IF(SUM(F$8:F$100)&lt;1,"",INDEX(A$8:A$100,MATCH(SMALL(F$8:F$100,ROW(A2)),F$8:F$100,0)))</f>
        <v>Krasniqi</v>
      </c>
      <c r="B107" s="14" t="str">
        <f>IF(SUM(F$8:F$100)&lt;1,"",INDEX(B$8:B$100,MATCH(SMALL(F$8:F$100,ROW(A2)),F$8:F$100,0)))</f>
        <v>Ariana</v>
      </c>
      <c r="C107" s="82">
        <f t="shared" ref="C107:C108" si="4">IF(SUM(F$8:F$100)&lt;1,"",INDEX(C$8:C$100,MATCH(SMALL(F$8:F$100,ROW(A2)),F$8:F$100,0)))</f>
        <v>149</v>
      </c>
      <c r="D107" s="62">
        <f>IF(SUM(F$8:F$100)&lt;1,"",INDEX(E$8:E$100,MATCH(SMALL(F$8:F$100,ROW(B2)),F$8:F$100,0)))</f>
        <v>11.36</v>
      </c>
      <c r="E107" s="23">
        <v>11.36</v>
      </c>
      <c r="F107" s="48">
        <f t="shared" ref="F107:F108" si="5">IF(E107="","",RANK(E107,$E$106:$E$108,1))</f>
        <v>2</v>
      </c>
    </row>
    <row r="108" spans="1:6" x14ac:dyDescent="0.2">
      <c r="A108" s="75">
        <f>IF(SUM(F$8:F$100)&lt;1,"",INDEX(A$8:A$100,MATCH(SMALL(F$8:F$100,ROW(A3)),F$8:F$100,0)))</f>
        <v>0</v>
      </c>
      <c r="B108" s="24">
        <f>IF(SUM(F$8:F$100)&lt;1,"",INDEX(B$8:B$100,MATCH(SMALL(F$8:F$100,ROW(A3)),F$8:F$100,0)))</f>
        <v>0</v>
      </c>
      <c r="C108" s="83">
        <f t="shared" si="4"/>
        <v>0</v>
      </c>
      <c r="D108" s="63">
        <f>IF(SUM(F$8:F$100)&lt;1,"",INDEX(E$8:E$100,MATCH(SMALL(F$8:F$100,ROW(B3)),F$8:F$100,0)))</f>
        <v>30</v>
      </c>
      <c r="E108" s="25"/>
      <c r="F108" s="49" t="str">
        <f t="shared" si="5"/>
        <v/>
      </c>
    </row>
    <row r="109" spans="1:6" x14ac:dyDescent="0.2">
      <c r="A109" s="70"/>
      <c r="B109" s="5"/>
      <c r="C109" s="5"/>
      <c r="D109" s="5"/>
      <c r="E109" s="5"/>
      <c r="F109" s="5"/>
    </row>
    <row r="110" spans="1:6" x14ac:dyDescent="0.2">
      <c r="A110" s="70"/>
      <c r="B110" s="5"/>
      <c r="C110" s="5"/>
      <c r="D110" s="5"/>
      <c r="E110" s="5"/>
      <c r="F110" s="5"/>
    </row>
    <row r="111" spans="1:6" ht="15.75" x14ac:dyDescent="0.25">
      <c r="A111" s="76" t="str">
        <f>A3</f>
        <v>Di schnöuscht Nebikeri, Kategorie A</v>
      </c>
      <c r="B111" s="59"/>
      <c r="C111" s="5"/>
      <c r="D111" s="5"/>
      <c r="E111" s="5"/>
      <c r="F111" s="5"/>
    </row>
    <row r="112" spans="1:6" x14ac:dyDescent="0.2">
      <c r="A112" s="70"/>
      <c r="B112" s="5"/>
      <c r="C112" s="5"/>
      <c r="D112" s="5"/>
      <c r="E112" s="5"/>
      <c r="F112" s="5"/>
    </row>
    <row r="113" spans="1:5" ht="15" x14ac:dyDescent="0.25">
      <c r="A113" s="50" t="str">
        <f>IF(SUM(D106:D108)&lt;1,"",IF(F106=1,A106,IF(F107=1,A107,IF(F108=1,A108))))</f>
        <v>Sinner</v>
      </c>
      <c r="B113" s="51" t="str">
        <f>IF(SUM(D106:D108)&lt;1,"",IF(F106=1,B106,IF(F107=1,B107,IF(F108=1,B108))))</f>
        <v>Christina</v>
      </c>
      <c r="C113" s="87">
        <f>IF(SUM(E106:E108)&lt;1,"",IF(F106=1,E106,IF(F107=1,E107,IF(F108=1,E108))))</f>
        <v>11.27</v>
      </c>
      <c r="D113" s="88"/>
      <c r="E113" s="88"/>
    </row>
  </sheetData>
  <sortState ref="A8:M10">
    <sortCondition ref="A8"/>
  </sortState>
  <mergeCells count="7">
    <mergeCell ref="C113:E113"/>
    <mergeCell ref="F5:F7"/>
    <mergeCell ref="A5:A7"/>
    <mergeCell ref="B5:B7"/>
    <mergeCell ref="D5:D7"/>
    <mergeCell ref="E5:E7"/>
    <mergeCell ref="C5:C7"/>
  </mergeCells>
  <conditionalFormatting sqref="A8:B100 D8:E100">
    <cfRule type="expression" dxfId="36" priority="3">
      <formula>MOD(ROUNDUP(SUBTOTAL(103,$A$8:$A8)/3,0),2)=1</formula>
    </cfRule>
  </conditionalFormatting>
  <conditionalFormatting sqref="F8:F100">
    <cfRule type="expression" dxfId="35" priority="2">
      <formula>MOD(ROUNDUP(SUBTOTAL(103,$A$8:$A8)/3,0),2)=1</formula>
    </cfRule>
  </conditionalFormatting>
  <conditionalFormatting sqref="C8:C100">
    <cfRule type="expression" dxfId="34" priority="1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3"/>
  <sheetViews>
    <sheetView tabSelected="1" showWhiteSpace="0" topLeftCell="A67" zoomScaleNormal="100" workbookViewId="0">
      <selection activeCell="A106" sqref="A106"/>
    </sheetView>
  </sheetViews>
  <sheetFormatPr baseColWidth="10" defaultColWidth="11.42578125" defaultRowHeight="12.75" x14ac:dyDescent="0.2"/>
  <cols>
    <col min="1" max="1" width="21.7109375" style="3" customWidth="1"/>
    <col min="2" max="2" width="17.85546875" style="3" customWidth="1"/>
    <col min="3" max="4" width="7.5703125" style="26" customWidth="1"/>
    <col min="5" max="5" width="8.28515625" style="3" customWidth="1"/>
    <col min="6" max="6" width="7.28515625" style="3" customWidth="1"/>
    <col min="7" max="8" width="12.7109375" style="3" customWidth="1"/>
    <col min="9" max="13" width="11.42578125" style="3"/>
    <col min="14" max="16384" width="11.42578125" style="42"/>
  </cols>
  <sheetData>
    <row r="1" spans="1:13" ht="3" customHeight="1" x14ac:dyDescent="0.2">
      <c r="A1" s="1"/>
      <c r="B1" s="1"/>
      <c r="C1" s="55"/>
      <c r="D1" s="55"/>
      <c r="E1" s="1"/>
      <c r="F1" s="1"/>
      <c r="G1" s="2"/>
      <c r="H1" s="2"/>
    </row>
    <row r="2" spans="1:13" x14ac:dyDescent="0.2">
      <c r="A2" s="4"/>
      <c r="B2" s="5"/>
      <c r="C2" s="56"/>
      <c r="D2" s="56"/>
      <c r="E2" s="5"/>
      <c r="F2" s="5"/>
    </row>
    <row r="3" spans="1:13" x14ac:dyDescent="0.2">
      <c r="A3" s="4" t="s">
        <v>17</v>
      </c>
      <c r="B3" s="5"/>
      <c r="C3" s="56"/>
      <c r="D3" s="56"/>
      <c r="E3" s="6"/>
      <c r="F3" s="6">
        <v>2018</v>
      </c>
    </row>
    <row r="4" spans="1:13" x14ac:dyDescent="0.2">
      <c r="A4" s="5"/>
      <c r="B4" s="7"/>
      <c r="C4" s="57"/>
      <c r="D4" s="57"/>
      <c r="E4" s="7"/>
      <c r="F4" s="5"/>
    </row>
    <row r="5" spans="1:13" ht="12.75" customHeight="1" x14ac:dyDescent="0.2">
      <c r="A5" s="90" t="s">
        <v>0</v>
      </c>
      <c r="B5" s="91" t="s">
        <v>1</v>
      </c>
      <c r="C5" s="92" t="s">
        <v>25</v>
      </c>
      <c r="D5" s="92" t="s">
        <v>2</v>
      </c>
      <c r="E5" s="92" t="s">
        <v>3</v>
      </c>
      <c r="F5" s="89" t="s">
        <v>4</v>
      </c>
    </row>
    <row r="6" spans="1:13" x14ac:dyDescent="0.2">
      <c r="A6" s="90"/>
      <c r="B6" s="91"/>
      <c r="C6" s="92"/>
      <c r="D6" s="92"/>
      <c r="E6" s="92"/>
      <c r="F6" s="89"/>
    </row>
    <row r="7" spans="1:13" x14ac:dyDescent="0.2">
      <c r="A7" s="90"/>
      <c r="B7" s="91"/>
      <c r="C7" s="92"/>
      <c r="D7" s="92"/>
      <c r="E7" s="92"/>
      <c r="F7" s="89"/>
      <c r="G7" s="8"/>
      <c r="H7" s="8"/>
      <c r="I7" s="8"/>
      <c r="J7" s="8"/>
      <c r="K7" s="8"/>
      <c r="L7" s="8"/>
      <c r="M7" s="8"/>
    </row>
    <row r="8" spans="1:13" x14ac:dyDescent="0.2">
      <c r="A8" s="65"/>
      <c r="B8" s="84"/>
      <c r="C8" s="77"/>
      <c r="D8" s="77"/>
      <c r="E8" s="9"/>
      <c r="F8" s="11" t="str">
        <f>IF(E8="","",RANK(E8,$E$8:$E$100,2))</f>
        <v/>
      </c>
    </row>
    <row r="9" spans="1:13" x14ac:dyDescent="0.2">
      <c r="A9" s="66" t="s">
        <v>33</v>
      </c>
      <c r="B9" s="85" t="s">
        <v>34</v>
      </c>
      <c r="C9" s="77">
        <v>146</v>
      </c>
      <c r="D9" s="77">
        <v>2001</v>
      </c>
      <c r="E9" s="13">
        <v>10.06</v>
      </c>
      <c r="F9" s="15">
        <f>IF(E9="","",RANK(E9,$E$8:$E$100,2))</f>
        <v>1</v>
      </c>
      <c r="H9" s="12"/>
    </row>
    <row r="10" spans="1:13" x14ac:dyDescent="0.2">
      <c r="A10" s="66" t="s">
        <v>36</v>
      </c>
      <c r="B10" s="52" t="s">
        <v>37</v>
      </c>
      <c r="C10" s="77">
        <v>147</v>
      </c>
      <c r="D10" s="77">
        <v>2002</v>
      </c>
      <c r="E10" s="13">
        <v>10.38</v>
      </c>
      <c r="F10" s="15">
        <f>IF(E10="","",RANK(E10,$E$8:$E$100,2))</f>
        <v>2</v>
      </c>
    </row>
    <row r="11" spans="1:13" x14ac:dyDescent="0.2">
      <c r="A11" s="66" t="s">
        <v>38</v>
      </c>
      <c r="B11" s="52" t="s">
        <v>39</v>
      </c>
      <c r="C11" s="77">
        <v>148</v>
      </c>
      <c r="D11" s="77">
        <v>2002</v>
      </c>
      <c r="E11" s="13">
        <v>10.81</v>
      </c>
      <c r="F11" s="15">
        <f>IF(E11="","",RANK(E11,$E$8:$E$100,2))</f>
        <v>3</v>
      </c>
    </row>
    <row r="12" spans="1:13" x14ac:dyDescent="0.2">
      <c r="A12" s="66"/>
      <c r="B12" s="52"/>
      <c r="C12" s="77"/>
      <c r="D12" s="77" t="str">
        <f t="shared" ref="D12:D72" si="0">IF(A12="","","A")</f>
        <v/>
      </c>
      <c r="E12" s="13"/>
      <c r="F12" s="15" t="str">
        <f t="shared" ref="F12:F71" si="1">IF(E12="","",RANK(E12,$E$8:$E$100,2))</f>
        <v/>
      </c>
    </row>
    <row r="13" spans="1:13" x14ac:dyDescent="0.2">
      <c r="A13" s="66"/>
      <c r="B13" s="53"/>
      <c r="C13" s="77"/>
      <c r="D13" s="77" t="str">
        <f t="shared" si="0"/>
        <v/>
      </c>
      <c r="E13" s="13"/>
      <c r="F13" s="15" t="str">
        <f t="shared" si="1"/>
        <v/>
      </c>
    </row>
    <row r="14" spans="1:13" x14ac:dyDescent="0.2">
      <c r="A14" s="66"/>
      <c r="B14" s="53"/>
      <c r="C14" s="77"/>
      <c r="D14" s="77" t="str">
        <f t="shared" si="0"/>
        <v/>
      </c>
      <c r="E14" s="13"/>
      <c r="F14" s="15" t="str">
        <f t="shared" si="1"/>
        <v/>
      </c>
    </row>
    <row r="15" spans="1:13" x14ac:dyDescent="0.2">
      <c r="A15" s="66"/>
      <c r="B15" s="52"/>
      <c r="C15" s="77"/>
      <c r="D15" s="77" t="str">
        <f t="shared" si="0"/>
        <v/>
      </c>
      <c r="E15" s="13"/>
      <c r="F15" s="15" t="str">
        <f t="shared" si="1"/>
        <v/>
      </c>
    </row>
    <row r="16" spans="1:13" x14ac:dyDescent="0.2">
      <c r="A16" s="66"/>
      <c r="B16" s="53"/>
      <c r="C16" s="77"/>
      <c r="D16" s="77" t="str">
        <f t="shared" si="0"/>
        <v/>
      </c>
      <c r="E16" s="13"/>
      <c r="F16" s="15" t="str">
        <f t="shared" si="1"/>
        <v/>
      </c>
    </row>
    <row r="17" spans="1:6" x14ac:dyDescent="0.2">
      <c r="A17" s="66"/>
      <c r="B17" s="53"/>
      <c r="C17" s="77"/>
      <c r="D17" s="77" t="str">
        <f t="shared" si="0"/>
        <v/>
      </c>
      <c r="E17" s="13"/>
      <c r="F17" s="15" t="str">
        <f t="shared" si="1"/>
        <v/>
      </c>
    </row>
    <row r="18" spans="1:6" x14ac:dyDescent="0.2">
      <c r="A18" s="66"/>
      <c r="B18" s="53"/>
      <c r="C18" s="77"/>
      <c r="D18" s="77" t="str">
        <f t="shared" si="0"/>
        <v/>
      </c>
      <c r="E18" s="13"/>
      <c r="F18" s="15" t="str">
        <f t="shared" si="1"/>
        <v/>
      </c>
    </row>
    <row r="19" spans="1:6" x14ac:dyDescent="0.2">
      <c r="A19" s="66"/>
      <c r="B19" s="53"/>
      <c r="C19" s="77"/>
      <c r="D19" s="77" t="str">
        <f t="shared" si="0"/>
        <v/>
      </c>
      <c r="E19" s="13"/>
      <c r="F19" s="15" t="str">
        <f t="shared" si="1"/>
        <v/>
      </c>
    </row>
    <row r="20" spans="1:6" x14ac:dyDescent="0.2">
      <c r="A20" s="66"/>
      <c r="B20" s="52"/>
      <c r="C20" s="77"/>
      <c r="D20" s="77" t="str">
        <f t="shared" si="0"/>
        <v/>
      </c>
      <c r="E20" s="13"/>
      <c r="F20" s="15" t="str">
        <f t="shared" si="1"/>
        <v/>
      </c>
    </row>
    <row r="21" spans="1:6" x14ac:dyDescent="0.2">
      <c r="A21" s="66"/>
      <c r="B21" s="53"/>
      <c r="C21" s="77"/>
      <c r="D21" s="77" t="str">
        <f t="shared" si="0"/>
        <v/>
      </c>
      <c r="E21" s="13"/>
      <c r="F21" s="15" t="str">
        <f t="shared" si="1"/>
        <v/>
      </c>
    </row>
    <row r="22" spans="1:6" x14ac:dyDescent="0.2">
      <c r="A22" s="66"/>
      <c r="B22" s="53"/>
      <c r="C22" s="77"/>
      <c r="D22" s="77" t="str">
        <f t="shared" si="0"/>
        <v/>
      </c>
      <c r="E22" s="13"/>
      <c r="F22" s="15" t="str">
        <f t="shared" si="1"/>
        <v/>
      </c>
    </row>
    <row r="23" spans="1:6" x14ac:dyDescent="0.2">
      <c r="A23" s="66"/>
      <c r="B23" s="53"/>
      <c r="C23" s="77"/>
      <c r="D23" s="77" t="str">
        <f t="shared" si="0"/>
        <v/>
      </c>
      <c r="E23" s="13"/>
      <c r="F23" s="15" t="str">
        <f t="shared" si="1"/>
        <v/>
      </c>
    </row>
    <row r="24" spans="1:6" x14ac:dyDescent="0.2">
      <c r="A24" s="66"/>
      <c r="B24" s="30"/>
      <c r="C24" s="77"/>
      <c r="D24" s="77" t="str">
        <f t="shared" si="0"/>
        <v/>
      </c>
      <c r="E24" s="13"/>
      <c r="F24" s="15" t="str">
        <f t="shared" si="1"/>
        <v/>
      </c>
    </row>
    <row r="25" spans="1:6" x14ac:dyDescent="0.2">
      <c r="A25" s="66"/>
      <c r="B25" s="53"/>
      <c r="C25" s="77"/>
      <c r="D25" s="77" t="str">
        <f t="shared" si="0"/>
        <v/>
      </c>
      <c r="E25" s="13"/>
      <c r="F25" s="15" t="str">
        <f t="shared" si="1"/>
        <v/>
      </c>
    </row>
    <row r="26" spans="1:6" x14ac:dyDescent="0.2">
      <c r="A26" s="66"/>
      <c r="B26" s="53"/>
      <c r="C26" s="77"/>
      <c r="D26" s="77" t="str">
        <f t="shared" si="0"/>
        <v/>
      </c>
      <c r="E26" s="13"/>
      <c r="F26" s="15" t="str">
        <f t="shared" si="1"/>
        <v/>
      </c>
    </row>
    <row r="27" spans="1:6" x14ac:dyDescent="0.2">
      <c r="A27" s="66"/>
      <c r="B27" s="52"/>
      <c r="C27" s="77"/>
      <c r="D27" s="77" t="str">
        <f t="shared" si="0"/>
        <v/>
      </c>
      <c r="E27" s="13"/>
      <c r="F27" s="15" t="str">
        <f t="shared" si="1"/>
        <v/>
      </c>
    </row>
    <row r="28" spans="1:6" x14ac:dyDescent="0.2">
      <c r="A28" s="66"/>
      <c r="B28" s="53"/>
      <c r="C28" s="77"/>
      <c r="D28" s="77" t="str">
        <f t="shared" si="0"/>
        <v/>
      </c>
      <c r="E28" s="13"/>
      <c r="F28" s="15" t="str">
        <f t="shared" si="1"/>
        <v/>
      </c>
    </row>
    <row r="29" spans="1:6" x14ac:dyDescent="0.2">
      <c r="A29" s="66"/>
      <c r="B29" s="53"/>
      <c r="C29" s="77"/>
      <c r="D29" s="77" t="str">
        <f t="shared" si="0"/>
        <v/>
      </c>
      <c r="E29" s="13"/>
      <c r="F29" s="15" t="str">
        <f t="shared" si="1"/>
        <v/>
      </c>
    </row>
    <row r="30" spans="1:6" x14ac:dyDescent="0.2">
      <c r="A30" s="66"/>
      <c r="B30" s="53"/>
      <c r="C30" s="77"/>
      <c r="D30" s="77" t="str">
        <f t="shared" si="0"/>
        <v/>
      </c>
      <c r="E30" s="13"/>
      <c r="F30" s="15" t="str">
        <f t="shared" si="1"/>
        <v/>
      </c>
    </row>
    <row r="31" spans="1:6" x14ac:dyDescent="0.2">
      <c r="A31" s="66"/>
      <c r="B31" s="52"/>
      <c r="C31" s="77"/>
      <c r="D31" s="77" t="str">
        <f t="shared" si="0"/>
        <v/>
      </c>
      <c r="E31" s="13"/>
      <c r="F31" s="15" t="str">
        <f t="shared" si="1"/>
        <v/>
      </c>
    </row>
    <row r="32" spans="1:6" x14ac:dyDescent="0.2">
      <c r="A32" s="66"/>
      <c r="B32" s="53"/>
      <c r="C32" s="77"/>
      <c r="D32" s="77" t="str">
        <f t="shared" si="0"/>
        <v/>
      </c>
      <c r="E32" s="13"/>
      <c r="F32" s="15" t="str">
        <f t="shared" si="1"/>
        <v/>
      </c>
    </row>
    <row r="33" spans="1:6" x14ac:dyDescent="0.2">
      <c r="A33" s="66"/>
      <c r="B33" s="53"/>
      <c r="C33" s="77"/>
      <c r="D33" s="77" t="str">
        <f t="shared" si="0"/>
        <v/>
      </c>
      <c r="E33" s="13"/>
      <c r="F33" s="15" t="str">
        <f t="shared" si="1"/>
        <v/>
      </c>
    </row>
    <row r="34" spans="1:6" x14ac:dyDescent="0.2">
      <c r="A34" s="66"/>
      <c r="B34" s="53"/>
      <c r="C34" s="77"/>
      <c r="D34" s="77" t="str">
        <f t="shared" si="0"/>
        <v/>
      </c>
      <c r="E34" s="13"/>
      <c r="F34" s="15" t="str">
        <f t="shared" si="1"/>
        <v/>
      </c>
    </row>
    <row r="35" spans="1:6" x14ac:dyDescent="0.2">
      <c r="A35" s="66"/>
      <c r="B35" s="53"/>
      <c r="C35" s="77"/>
      <c r="D35" s="77" t="str">
        <f t="shared" si="0"/>
        <v/>
      </c>
      <c r="E35" s="13"/>
      <c r="F35" s="15" t="str">
        <f t="shared" si="1"/>
        <v/>
      </c>
    </row>
    <row r="36" spans="1:6" x14ac:dyDescent="0.2">
      <c r="A36" s="66"/>
      <c r="B36" s="53"/>
      <c r="C36" s="77"/>
      <c r="D36" s="77" t="str">
        <f t="shared" si="0"/>
        <v/>
      </c>
      <c r="E36" s="13"/>
      <c r="F36" s="15" t="str">
        <f t="shared" si="1"/>
        <v/>
      </c>
    </row>
    <row r="37" spans="1:6" x14ac:dyDescent="0.2">
      <c r="A37" s="66"/>
      <c r="B37" s="53"/>
      <c r="C37" s="77"/>
      <c r="D37" s="77" t="str">
        <f t="shared" si="0"/>
        <v/>
      </c>
      <c r="E37" s="13"/>
      <c r="F37" s="15" t="str">
        <f t="shared" si="1"/>
        <v/>
      </c>
    </row>
    <row r="38" spans="1:6" x14ac:dyDescent="0.2">
      <c r="A38" s="66"/>
      <c r="B38" s="53"/>
      <c r="C38" s="77"/>
      <c r="D38" s="77" t="str">
        <f t="shared" si="0"/>
        <v/>
      </c>
      <c r="E38" s="13"/>
      <c r="F38" s="15" t="str">
        <f t="shared" si="1"/>
        <v/>
      </c>
    </row>
    <row r="39" spans="1:6" x14ac:dyDescent="0.2">
      <c r="A39" s="66"/>
      <c r="B39" s="53"/>
      <c r="C39" s="77"/>
      <c r="D39" s="77" t="str">
        <f t="shared" si="0"/>
        <v/>
      </c>
      <c r="E39" s="13"/>
      <c r="F39" s="15" t="str">
        <f t="shared" si="1"/>
        <v/>
      </c>
    </row>
    <row r="40" spans="1:6" x14ac:dyDescent="0.2">
      <c r="A40" s="66"/>
      <c r="B40" s="31"/>
      <c r="C40" s="77"/>
      <c r="D40" s="77" t="str">
        <f t="shared" si="0"/>
        <v/>
      </c>
      <c r="E40" s="13"/>
      <c r="F40" s="15" t="str">
        <f t="shared" si="1"/>
        <v/>
      </c>
    </row>
    <row r="41" spans="1:6" x14ac:dyDescent="0.2">
      <c r="A41" s="66"/>
      <c r="B41" s="31"/>
      <c r="C41" s="77"/>
      <c r="D41" s="77" t="str">
        <f t="shared" si="0"/>
        <v/>
      </c>
      <c r="E41" s="13"/>
      <c r="F41" s="15" t="str">
        <f t="shared" si="1"/>
        <v/>
      </c>
    </row>
    <row r="42" spans="1:6" x14ac:dyDescent="0.2">
      <c r="A42" s="66"/>
      <c r="B42" s="31"/>
      <c r="C42" s="77"/>
      <c r="D42" s="77" t="str">
        <f t="shared" si="0"/>
        <v/>
      </c>
      <c r="E42" s="13"/>
      <c r="F42" s="15" t="str">
        <f t="shared" si="1"/>
        <v/>
      </c>
    </row>
    <row r="43" spans="1:6" x14ac:dyDescent="0.2">
      <c r="A43" s="66"/>
      <c r="B43" s="32"/>
      <c r="C43" s="77"/>
      <c r="D43" s="77" t="str">
        <f t="shared" si="0"/>
        <v/>
      </c>
      <c r="E43" s="13"/>
      <c r="F43" s="15" t="str">
        <f t="shared" si="1"/>
        <v/>
      </c>
    </row>
    <row r="44" spans="1:6" x14ac:dyDescent="0.2">
      <c r="A44" s="66"/>
      <c r="B44" s="32"/>
      <c r="C44" s="77"/>
      <c r="D44" s="77" t="str">
        <f t="shared" si="0"/>
        <v/>
      </c>
      <c r="E44" s="13"/>
      <c r="F44" s="15" t="str">
        <f t="shared" si="1"/>
        <v/>
      </c>
    </row>
    <row r="45" spans="1:6" x14ac:dyDescent="0.2">
      <c r="A45" s="66"/>
      <c r="B45" s="32"/>
      <c r="C45" s="77"/>
      <c r="D45" s="77" t="str">
        <f t="shared" si="0"/>
        <v/>
      </c>
      <c r="E45" s="13"/>
      <c r="F45" s="15" t="str">
        <f t="shared" si="1"/>
        <v/>
      </c>
    </row>
    <row r="46" spans="1:6" x14ac:dyDescent="0.2">
      <c r="A46" s="66"/>
      <c r="B46" s="32"/>
      <c r="C46" s="77"/>
      <c r="D46" s="77" t="str">
        <f t="shared" si="0"/>
        <v/>
      </c>
      <c r="E46" s="13"/>
      <c r="F46" s="15" t="str">
        <f t="shared" si="1"/>
        <v/>
      </c>
    </row>
    <row r="47" spans="1:6" x14ac:dyDescent="0.2">
      <c r="A47" s="66"/>
      <c r="B47" s="31"/>
      <c r="C47" s="77"/>
      <c r="D47" s="77" t="str">
        <f t="shared" si="0"/>
        <v/>
      </c>
      <c r="E47" s="13"/>
      <c r="F47" s="15" t="str">
        <f t="shared" si="1"/>
        <v/>
      </c>
    </row>
    <row r="48" spans="1:6" x14ac:dyDescent="0.2">
      <c r="A48" s="66"/>
      <c r="B48" s="33"/>
      <c r="C48" s="77"/>
      <c r="D48" s="77" t="str">
        <f t="shared" si="0"/>
        <v/>
      </c>
      <c r="E48" s="13"/>
      <c r="F48" s="15" t="str">
        <f t="shared" si="1"/>
        <v/>
      </c>
    </row>
    <row r="49" spans="1:6" x14ac:dyDescent="0.2">
      <c r="A49" s="66"/>
      <c r="B49" s="33"/>
      <c r="C49" s="77"/>
      <c r="D49" s="77" t="str">
        <f t="shared" si="0"/>
        <v/>
      </c>
      <c r="E49" s="13"/>
      <c r="F49" s="15" t="str">
        <f t="shared" si="1"/>
        <v/>
      </c>
    </row>
    <row r="50" spans="1:6" x14ac:dyDescent="0.2">
      <c r="A50" s="66"/>
      <c r="B50" s="31"/>
      <c r="C50" s="77"/>
      <c r="D50" s="77" t="str">
        <f t="shared" si="0"/>
        <v/>
      </c>
      <c r="E50" s="13"/>
      <c r="F50" s="15" t="str">
        <f t="shared" si="1"/>
        <v/>
      </c>
    </row>
    <row r="51" spans="1:6" x14ac:dyDescent="0.2">
      <c r="A51" s="66"/>
      <c r="B51" s="31"/>
      <c r="C51" s="77"/>
      <c r="D51" s="77" t="str">
        <f t="shared" si="0"/>
        <v/>
      </c>
      <c r="E51" s="13"/>
      <c r="F51" s="15" t="str">
        <f t="shared" si="1"/>
        <v/>
      </c>
    </row>
    <row r="52" spans="1:6" x14ac:dyDescent="0.2">
      <c r="A52" s="66"/>
      <c r="B52" s="34"/>
      <c r="C52" s="77"/>
      <c r="D52" s="77" t="str">
        <f t="shared" si="0"/>
        <v/>
      </c>
      <c r="E52" s="13"/>
      <c r="F52" s="15" t="str">
        <f t="shared" si="1"/>
        <v/>
      </c>
    </row>
    <row r="53" spans="1:6" x14ac:dyDescent="0.2">
      <c r="A53" s="66"/>
      <c r="B53" s="30"/>
      <c r="C53" s="77"/>
      <c r="D53" s="77" t="str">
        <f t="shared" si="0"/>
        <v/>
      </c>
      <c r="E53" s="13"/>
      <c r="F53" s="15" t="str">
        <f t="shared" si="1"/>
        <v/>
      </c>
    </row>
    <row r="54" spans="1:6" x14ac:dyDescent="0.2">
      <c r="A54" s="66"/>
      <c r="B54" s="30"/>
      <c r="C54" s="77"/>
      <c r="D54" s="77" t="str">
        <f t="shared" si="0"/>
        <v/>
      </c>
      <c r="E54" s="13"/>
      <c r="F54" s="15" t="str">
        <f t="shared" si="1"/>
        <v/>
      </c>
    </row>
    <row r="55" spans="1:6" x14ac:dyDescent="0.2">
      <c r="A55" s="66"/>
      <c r="B55" s="53"/>
      <c r="C55" s="77"/>
      <c r="D55" s="77" t="str">
        <f t="shared" si="0"/>
        <v/>
      </c>
      <c r="E55" s="13"/>
      <c r="F55" s="15" t="str">
        <f t="shared" si="1"/>
        <v/>
      </c>
    </row>
    <row r="56" spans="1:6" x14ac:dyDescent="0.2">
      <c r="A56" s="66"/>
      <c r="B56" s="53"/>
      <c r="C56" s="77"/>
      <c r="D56" s="77" t="str">
        <f t="shared" si="0"/>
        <v/>
      </c>
      <c r="E56" s="13"/>
      <c r="F56" s="15" t="str">
        <f t="shared" si="1"/>
        <v/>
      </c>
    </row>
    <row r="57" spans="1:6" x14ac:dyDescent="0.2">
      <c r="A57" s="66"/>
      <c r="B57" s="53"/>
      <c r="C57" s="77"/>
      <c r="D57" s="77" t="str">
        <f t="shared" si="0"/>
        <v/>
      </c>
      <c r="E57" s="13"/>
      <c r="F57" s="15" t="str">
        <f t="shared" si="1"/>
        <v/>
      </c>
    </row>
    <row r="58" spans="1:6" x14ac:dyDescent="0.2">
      <c r="A58" s="66"/>
      <c r="B58" s="53"/>
      <c r="C58" s="77"/>
      <c r="D58" s="77" t="str">
        <f t="shared" si="0"/>
        <v/>
      </c>
      <c r="E58" s="13"/>
      <c r="F58" s="15" t="str">
        <f t="shared" si="1"/>
        <v/>
      </c>
    </row>
    <row r="59" spans="1:6" x14ac:dyDescent="0.2">
      <c r="A59" s="66"/>
      <c r="B59" s="53"/>
      <c r="C59" s="77"/>
      <c r="D59" s="77" t="str">
        <f t="shared" si="0"/>
        <v/>
      </c>
      <c r="E59" s="13"/>
      <c r="F59" s="15" t="str">
        <f t="shared" si="1"/>
        <v/>
      </c>
    </row>
    <row r="60" spans="1:6" x14ac:dyDescent="0.2">
      <c r="A60" s="66"/>
      <c r="B60" s="53"/>
      <c r="C60" s="77"/>
      <c r="D60" s="77" t="str">
        <f t="shared" si="0"/>
        <v/>
      </c>
      <c r="E60" s="13"/>
      <c r="F60" s="15" t="str">
        <f t="shared" si="1"/>
        <v/>
      </c>
    </row>
    <row r="61" spans="1:6" x14ac:dyDescent="0.2">
      <c r="A61" s="66"/>
      <c r="B61" s="53"/>
      <c r="C61" s="77"/>
      <c r="D61" s="77" t="str">
        <f t="shared" si="0"/>
        <v/>
      </c>
      <c r="E61" s="13"/>
      <c r="F61" s="15" t="str">
        <f t="shared" si="1"/>
        <v/>
      </c>
    </row>
    <row r="62" spans="1:6" x14ac:dyDescent="0.2">
      <c r="A62" s="66"/>
      <c r="B62" s="53"/>
      <c r="C62" s="77"/>
      <c r="D62" s="77" t="str">
        <f t="shared" si="0"/>
        <v/>
      </c>
      <c r="E62" s="13"/>
      <c r="F62" s="15" t="str">
        <f t="shared" si="1"/>
        <v/>
      </c>
    </row>
    <row r="63" spans="1:6" x14ac:dyDescent="0.2">
      <c r="A63" s="66"/>
      <c r="B63" s="53"/>
      <c r="C63" s="77"/>
      <c r="D63" s="77" t="str">
        <f t="shared" si="0"/>
        <v/>
      </c>
      <c r="E63" s="13"/>
      <c r="F63" s="15" t="str">
        <f t="shared" si="1"/>
        <v/>
      </c>
    </row>
    <row r="64" spans="1:6" x14ac:dyDescent="0.2">
      <c r="A64" s="66"/>
      <c r="B64" s="53"/>
      <c r="C64" s="77"/>
      <c r="D64" s="77" t="str">
        <f t="shared" si="0"/>
        <v/>
      </c>
      <c r="E64" s="13"/>
      <c r="F64" s="15" t="str">
        <f t="shared" si="1"/>
        <v/>
      </c>
    </row>
    <row r="65" spans="1:6" x14ac:dyDescent="0.2">
      <c r="A65" s="66"/>
      <c r="B65" s="53"/>
      <c r="C65" s="77"/>
      <c r="D65" s="77" t="str">
        <f t="shared" si="0"/>
        <v/>
      </c>
      <c r="E65" s="13"/>
      <c r="F65" s="15" t="str">
        <f t="shared" si="1"/>
        <v/>
      </c>
    </row>
    <row r="66" spans="1:6" x14ac:dyDescent="0.2">
      <c r="A66" s="66"/>
      <c r="B66" s="53"/>
      <c r="C66" s="77"/>
      <c r="D66" s="77" t="str">
        <f t="shared" si="0"/>
        <v/>
      </c>
      <c r="E66" s="13"/>
      <c r="F66" s="15" t="str">
        <f t="shared" si="1"/>
        <v/>
      </c>
    </row>
    <row r="67" spans="1:6" x14ac:dyDescent="0.2">
      <c r="A67" s="66"/>
      <c r="B67" s="53"/>
      <c r="C67" s="77"/>
      <c r="D67" s="77" t="str">
        <f t="shared" si="0"/>
        <v/>
      </c>
      <c r="E67" s="13"/>
      <c r="F67" s="15" t="str">
        <f t="shared" si="1"/>
        <v/>
      </c>
    </row>
    <row r="68" spans="1:6" x14ac:dyDescent="0.2">
      <c r="A68" s="66"/>
      <c r="B68" s="53"/>
      <c r="C68" s="77"/>
      <c r="D68" s="77" t="str">
        <f t="shared" si="0"/>
        <v/>
      </c>
      <c r="E68" s="13"/>
      <c r="F68" s="15" t="str">
        <f t="shared" si="1"/>
        <v/>
      </c>
    </row>
    <row r="69" spans="1:6" x14ac:dyDescent="0.2">
      <c r="A69" s="66"/>
      <c r="B69" s="53"/>
      <c r="C69" s="77"/>
      <c r="D69" s="77" t="str">
        <f t="shared" si="0"/>
        <v/>
      </c>
      <c r="E69" s="13"/>
      <c r="F69" s="15" t="str">
        <f t="shared" si="1"/>
        <v/>
      </c>
    </row>
    <row r="70" spans="1:6" x14ac:dyDescent="0.2">
      <c r="A70" s="66"/>
      <c r="B70" s="34"/>
      <c r="C70" s="77"/>
      <c r="D70" s="77" t="str">
        <f t="shared" si="0"/>
        <v/>
      </c>
      <c r="E70" s="13"/>
      <c r="F70" s="15" t="str">
        <f t="shared" si="1"/>
        <v/>
      </c>
    </row>
    <row r="71" spans="1:6" x14ac:dyDescent="0.2">
      <c r="A71" s="66"/>
      <c r="B71" s="31"/>
      <c r="C71" s="77"/>
      <c r="D71" s="77" t="str">
        <f t="shared" si="0"/>
        <v/>
      </c>
      <c r="E71" s="13"/>
      <c r="F71" s="15" t="str">
        <f t="shared" si="1"/>
        <v/>
      </c>
    </row>
    <row r="72" spans="1:6" x14ac:dyDescent="0.2">
      <c r="A72" s="66"/>
      <c r="B72" s="32"/>
      <c r="C72" s="77"/>
      <c r="D72" s="77" t="str">
        <f t="shared" si="0"/>
        <v/>
      </c>
      <c r="E72" s="13"/>
      <c r="F72" s="15" t="str">
        <f t="shared" ref="F72:F100" si="2">IF(E72="","",RANK(E72,$E$8:$E$100,2))</f>
        <v/>
      </c>
    </row>
    <row r="73" spans="1:6" x14ac:dyDescent="0.2">
      <c r="A73" s="66"/>
      <c r="B73" s="32"/>
      <c r="C73" s="77"/>
      <c r="D73" s="77" t="str">
        <f t="shared" ref="D73:D99" si="3">IF(A73="","","A")</f>
        <v/>
      </c>
      <c r="E73" s="13"/>
      <c r="F73" s="15" t="str">
        <f t="shared" si="2"/>
        <v/>
      </c>
    </row>
    <row r="74" spans="1:6" x14ac:dyDescent="0.2">
      <c r="A74" s="66"/>
      <c r="B74" s="32"/>
      <c r="C74" s="77"/>
      <c r="D74" s="77" t="str">
        <f t="shared" si="3"/>
        <v/>
      </c>
      <c r="E74" s="13"/>
      <c r="F74" s="15" t="str">
        <f t="shared" si="2"/>
        <v/>
      </c>
    </row>
    <row r="75" spans="1:6" x14ac:dyDescent="0.2">
      <c r="A75" s="66"/>
      <c r="B75" s="32"/>
      <c r="C75" s="77"/>
      <c r="D75" s="77" t="str">
        <f t="shared" si="3"/>
        <v/>
      </c>
      <c r="E75" s="13"/>
      <c r="F75" s="15" t="str">
        <f t="shared" si="2"/>
        <v/>
      </c>
    </row>
    <row r="76" spans="1:6" x14ac:dyDescent="0.2">
      <c r="A76" s="67"/>
      <c r="B76" s="35"/>
      <c r="C76" s="77"/>
      <c r="D76" s="77" t="str">
        <f t="shared" si="3"/>
        <v/>
      </c>
      <c r="E76" s="13"/>
      <c r="F76" s="15" t="str">
        <f t="shared" si="2"/>
        <v/>
      </c>
    </row>
    <row r="77" spans="1:6" x14ac:dyDescent="0.2">
      <c r="A77" s="66"/>
      <c r="B77" s="32"/>
      <c r="C77" s="77"/>
      <c r="D77" s="77" t="str">
        <f t="shared" si="3"/>
        <v/>
      </c>
      <c r="E77" s="13"/>
      <c r="F77" s="15" t="str">
        <f t="shared" si="2"/>
        <v/>
      </c>
    </row>
    <row r="78" spans="1:6" x14ac:dyDescent="0.2">
      <c r="A78" s="66"/>
      <c r="B78" s="32"/>
      <c r="C78" s="77"/>
      <c r="D78" s="77" t="str">
        <f t="shared" si="3"/>
        <v/>
      </c>
      <c r="E78" s="13"/>
      <c r="F78" s="15" t="str">
        <f t="shared" si="2"/>
        <v/>
      </c>
    </row>
    <row r="79" spans="1:6" x14ac:dyDescent="0.2">
      <c r="A79" s="66"/>
      <c r="B79" s="31"/>
      <c r="C79" s="77"/>
      <c r="D79" s="77" t="str">
        <f t="shared" si="3"/>
        <v/>
      </c>
      <c r="E79" s="13"/>
      <c r="F79" s="15" t="str">
        <f t="shared" si="2"/>
        <v/>
      </c>
    </row>
    <row r="80" spans="1:6" x14ac:dyDescent="0.2">
      <c r="A80" s="66"/>
      <c r="B80" s="36"/>
      <c r="C80" s="77"/>
      <c r="D80" s="77" t="str">
        <f t="shared" si="3"/>
        <v/>
      </c>
      <c r="E80" s="13"/>
      <c r="F80" s="15" t="str">
        <f t="shared" si="2"/>
        <v/>
      </c>
    </row>
    <row r="81" spans="1:6" x14ac:dyDescent="0.2">
      <c r="A81" s="66"/>
      <c r="B81" s="31"/>
      <c r="C81" s="77"/>
      <c r="D81" s="77" t="str">
        <f t="shared" si="3"/>
        <v/>
      </c>
      <c r="E81" s="13"/>
      <c r="F81" s="15" t="str">
        <f t="shared" si="2"/>
        <v/>
      </c>
    </row>
    <row r="82" spans="1:6" x14ac:dyDescent="0.2">
      <c r="A82" s="66"/>
      <c r="B82" s="31"/>
      <c r="C82" s="77"/>
      <c r="D82" s="77" t="str">
        <f t="shared" si="3"/>
        <v/>
      </c>
      <c r="E82" s="13"/>
      <c r="F82" s="15" t="str">
        <f t="shared" si="2"/>
        <v/>
      </c>
    </row>
    <row r="83" spans="1:6" x14ac:dyDescent="0.2">
      <c r="A83" s="66"/>
      <c r="B83" s="31"/>
      <c r="C83" s="77"/>
      <c r="D83" s="77" t="str">
        <f t="shared" si="3"/>
        <v/>
      </c>
      <c r="E83" s="13"/>
      <c r="F83" s="15" t="str">
        <f t="shared" si="2"/>
        <v/>
      </c>
    </row>
    <row r="84" spans="1:6" x14ac:dyDescent="0.2">
      <c r="A84" s="66"/>
      <c r="B84" s="31"/>
      <c r="C84" s="77"/>
      <c r="D84" s="77" t="str">
        <f t="shared" si="3"/>
        <v/>
      </c>
      <c r="E84" s="13"/>
      <c r="F84" s="15" t="str">
        <f t="shared" si="2"/>
        <v/>
      </c>
    </row>
    <row r="85" spans="1:6" x14ac:dyDescent="0.2">
      <c r="A85" s="66"/>
      <c r="B85" s="31"/>
      <c r="C85" s="77"/>
      <c r="D85" s="77" t="str">
        <f t="shared" si="3"/>
        <v/>
      </c>
      <c r="E85" s="13"/>
      <c r="F85" s="15" t="str">
        <f t="shared" si="2"/>
        <v/>
      </c>
    </row>
    <row r="86" spans="1:6" x14ac:dyDescent="0.2">
      <c r="A86" s="66"/>
      <c r="B86" s="31"/>
      <c r="C86" s="77"/>
      <c r="D86" s="77" t="str">
        <f t="shared" si="3"/>
        <v/>
      </c>
      <c r="E86" s="13"/>
      <c r="F86" s="15" t="str">
        <f t="shared" si="2"/>
        <v/>
      </c>
    </row>
    <row r="87" spans="1:6" x14ac:dyDescent="0.2">
      <c r="A87" s="66"/>
      <c r="B87" s="31"/>
      <c r="C87" s="77"/>
      <c r="D87" s="77" t="str">
        <f t="shared" si="3"/>
        <v/>
      </c>
      <c r="E87" s="13"/>
      <c r="F87" s="15" t="str">
        <f t="shared" si="2"/>
        <v/>
      </c>
    </row>
    <row r="88" spans="1:6" x14ac:dyDescent="0.2">
      <c r="A88" s="66"/>
      <c r="B88" s="31"/>
      <c r="C88" s="77"/>
      <c r="D88" s="77" t="str">
        <f t="shared" si="3"/>
        <v/>
      </c>
      <c r="E88" s="13"/>
      <c r="F88" s="15" t="str">
        <f t="shared" si="2"/>
        <v/>
      </c>
    </row>
    <row r="89" spans="1:6" x14ac:dyDescent="0.2">
      <c r="A89" s="66"/>
      <c r="B89" s="31"/>
      <c r="C89" s="77"/>
      <c r="D89" s="77" t="str">
        <f t="shared" si="3"/>
        <v/>
      </c>
      <c r="E89" s="13"/>
      <c r="F89" s="15" t="str">
        <f t="shared" si="2"/>
        <v/>
      </c>
    </row>
    <row r="90" spans="1:6" x14ac:dyDescent="0.2">
      <c r="A90" s="66"/>
      <c r="B90" s="31"/>
      <c r="C90" s="77"/>
      <c r="D90" s="77" t="str">
        <f t="shared" si="3"/>
        <v/>
      </c>
      <c r="E90" s="13"/>
      <c r="F90" s="15" t="str">
        <f t="shared" si="2"/>
        <v/>
      </c>
    </row>
    <row r="91" spans="1:6" x14ac:dyDescent="0.2">
      <c r="A91" s="66"/>
      <c r="B91" s="31"/>
      <c r="C91" s="77"/>
      <c r="D91" s="77" t="str">
        <f t="shared" si="3"/>
        <v/>
      </c>
      <c r="E91" s="13"/>
      <c r="F91" s="15" t="str">
        <f t="shared" si="2"/>
        <v/>
      </c>
    </row>
    <row r="92" spans="1:6" x14ac:dyDescent="0.2">
      <c r="A92" s="66"/>
      <c r="B92" s="31"/>
      <c r="C92" s="77"/>
      <c r="D92" s="77" t="str">
        <f t="shared" si="3"/>
        <v/>
      </c>
      <c r="E92" s="13"/>
      <c r="F92" s="15" t="str">
        <f t="shared" si="2"/>
        <v/>
      </c>
    </row>
    <row r="93" spans="1:6" x14ac:dyDescent="0.2">
      <c r="A93" s="66"/>
      <c r="B93" s="31"/>
      <c r="C93" s="77"/>
      <c r="D93" s="77" t="str">
        <f t="shared" si="3"/>
        <v/>
      </c>
      <c r="E93" s="13"/>
      <c r="F93" s="15" t="str">
        <f t="shared" si="2"/>
        <v/>
      </c>
    </row>
    <row r="94" spans="1:6" x14ac:dyDescent="0.2">
      <c r="A94" s="66"/>
      <c r="B94" s="31"/>
      <c r="C94" s="77"/>
      <c r="D94" s="77" t="str">
        <f t="shared" si="3"/>
        <v/>
      </c>
      <c r="E94" s="13"/>
      <c r="F94" s="15" t="str">
        <f t="shared" si="2"/>
        <v/>
      </c>
    </row>
    <row r="95" spans="1:6" x14ac:dyDescent="0.2">
      <c r="A95" s="66"/>
      <c r="B95" s="31"/>
      <c r="C95" s="77"/>
      <c r="D95" s="77" t="str">
        <f t="shared" si="3"/>
        <v/>
      </c>
      <c r="E95" s="13"/>
      <c r="F95" s="15" t="str">
        <f t="shared" si="2"/>
        <v/>
      </c>
    </row>
    <row r="96" spans="1:6" x14ac:dyDescent="0.2">
      <c r="A96" s="67"/>
      <c r="B96" s="52"/>
      <c r="C96" s="77"/>
      <c r="D96" s="77" t="str">
        <f t="shared" si="3"/>
        <v/>
      </c>
      <c r="E96" s="13"/>
      <c r="F96" s="15" t="str">
        <f t="shared" si="2"/>
        <v/>
      </c>
    </row>
    <row r="97" spans="1:6" x14ac:dyDescent="0.2">
      <c r="A97" s="67"/>
      <c r="B97" s="52"/>
      <c r="C97" s="77"/>
      <c r="D97" s="77" t="str">
        <f t="shared" si="3"/>
        <v/>
      </c>
      <c r="E97" s="13"/>
      <c r="F97" s="15" t="str">
        <f t="shared" si="2"/>
        <v/>
      </c>
    </row>
    <row r="98" spans="1:6" x14ac:dyDescent="0.2">
      <c r="A98" s="67"/>
      <c r="B98" s="52"/>
      <c r="C98" s="77"/>
      <c r="D98" s="77" t="str">
        <f t="shared" si="3"/>
        <v/>
      </c>
      <c r="E98" s="13"/>
      <c r="F98" s="15" t="str">
        <f t="shared" si="2"/>
        <v/>
      </c>
    </row>
    <row r="99" spans="1:6" x14ac:dyDescent="0.2">
      <c r="A99" s="68"/>
      <c r="B99" s="16"/>
      <c r="C99" s="77"/>
      <c r="D99" s="77" t="str">
        <f t="shared" si="3"/>
        <v/>
      </c>
      <c r="E99" s="13"/>
      <c r="F99" s="15" t="str">
        <f t="shared" si="2"/>
        <v/>
      </c>
    </row>
    <row r="100" spans="1:6" x14ac:dyDescent="0.2">
      <c r="A100" s="69"/>
      <c r="B100" s="37"/>
      <c r="C100" s="43"/>
      <c r="D100" s="43" t="str">
        <f>IF(A100="","","A")</f>
        <v/>
      </c>
      <c r="E100" s="38"/>
      <c r="F100" s="39" t="str">
        <f t="shared" si="2"/>
        <v/>
      </c>
    </row>
    <row r="101" spans="1:6" x14ac:dyDescent="0.2">
      <c r="A101" s="70"/>
      <c r="B101" s="5"/>
      <c r="C101" s="54"/>
      <c r="D101" s="54"/>
      <c r="E101" s="5"/>
    </row>
    <row r="102" spans="1:6" x14ac:dyDescent="0.2">
      <c r="A102" s="71"/>
      <c r="B102" s="17"/>
      <c r="C102" s="18"/>
      <c r="D102" s="18"/>
      <c r="E102" s="19"/>
    </row>
    <row r="103" spans="1:6" x14ac:dyDescent="0.2">
      <c r="A103" s="27" t="s">
        <v>7</v>
      </c>
      <c r="B103" s="44"/>
      <c r="C103" s="45"/>
      <c r="D103" s="45"/>
      <c r="E103" s="46"/>
    </row>
    <row r="104" spans="1:6" x14ac:dyDescent="0.2">
      <c r="A104" s="71"/>
      <c r="C104" s="41" t="s">
        <v>26</v>
      </c>
      <c r="D104" s="41" t="s">
        <v>5</v>
      </c>
      <c r="E104" s="60" t="s">
        <v>5</v>
      </c>
      <c r="F104" s="64" t="s">
        <v>6</v>
      </c>
    </row>
    <row r="105" spans="1:6" x14ac:dyDescent="0.2">
      <c r="A105" s="72" t="s">
        <v>0</v>
      </c>
      <c r="B105" s="20" t="s">
        <v>1</v>
      </c>
      <c r="C105" s="40" t="s">
        <v>27</v>
      </c>
      <c r="D105" s="40" t="s">
        <v>10</v>
      </c>
      <c r="E105" s="58" t="s">
        <v>12</v>
      </c>
      <c r="F105" s="21" t="s">
        <v>12</v>
      </c>
    </row>
    <row r="106" spans="1:6" x14ac:dyDescent="0.2">
      <c r="A106" s="73" t="str">
        <f>IF(SUM(F$8:F$100)&lt;1,"",INDEX(A$8:A$100,MATCH(SMALL(F$8:F$100,ROW(A1)),F$8:F$100,0)))</f>
        <v>Ribeiro de Melo</v>
      </c>
      <c r="B106" s="10" t="str">
        <f>IF(SUM(F$8:F$100)&lt;1,"",INDEX(B$8:B$100,MATCH(SMALL(F$8:F$100,ROW(A1)),F$8:F$100,0)))</f>
        <v>Ricardo</v>
      </c>
      <c r="C106" s="81">
        <f>IF(SUM(F$8:F$100)&lt;1,"",INDEX(C$8:C$100,MATCH(SMALL(F$8:F$100,ROW(A1)),F$8:F$100,0)))</f>
        <v>146</v>
      </c>
      <c r="D106" s="61">
        <f>IF(SUM(F$8:F$100)&lt;1,"",INDEX(E$8:E$100,MATCH(SMALL(F$8:F$100,ROW(B1)),F$8:F$100,0)))</f>
        <v>10.06</v>
      </c>
      <c r="E106" s="22">
        <v>10.06</v>
      </c>
      <c r="F106" s="47">
        <f>IF(E106="","",RANK(E106,$E$106:$E$108,1))</f>
        <v>1</v>
      </c>
    </row>
    <row r="107" spans="1:6" x14ac:dyDescent="0.2">
      <c r="A107" s="74" t="str">
        <f>IF(SUM(F$8:F$100)&lt;1,"",INDEX(A$8:A$100,MATCH(SMALL(F$8:F$100,ROW(A2)),F$8:F$100,0)))</f>
        <v>Schmid</v>
      </c>
      <c r="B107" s="14" t="str">
        <f>IF(SUM(F$8:F$100)&lt;1,"",INDEX(B$8:B$100,MATCH(SMALL(F$8:F$100,ROW(A2)),F$8:F$100,0)))</f>
        <v>David</v>
      </c>
      <c r="C107" s="82">
        <f t="shared" ref="C107:C108" si="4">IF(SUM(F$8:F$100)&lt;1,"",INDEX(C$8:C$100,MATCH(SMALL(F$8:F$100,ROW(A2)),F$8:F$100,0)))</f>
        <v>147</v>
      </c>
      <c r="D107" s="62">
        <f>IF(SUM(F$8:F$100)&lt;1,"",INDEX(E$8:E$100,MATCH(SMALL(F$8:F$100,ROW(B2)),F$8:F$100,0)))</f>
        <v>10.38</v>
      </c>
      <c r="E107" s="23">
        <v>10.38</v>
      </c>
      <c r="F107" s="48">
        <f t="shared" ref="F107:F108" si="5">IF(E107="","",RANK(E107,$E$106:$E$108,1))</f>
        <v>2</v>
      </c>
    </row>
    <row r="108" spans="1:6" x14ac:dyDescent="0.2">
      <c r="A108" s="75" t="str">
        <f>IF(SUM(F$8:F$100)&lt;1,"",INDEX(A$8:A$100,MATCH(SMALL(F$8:F$100,ROW(A3)),F$8:F$100,0)))</f>
        <v>Vieira Macedo</v>
      </c>
      <c r="B108" s="24" t="str">
        <f>IF(SUM(F$8:F$100)&lt;1,"",INDEX(B$8:B$100,MATCH(SMALL(F$8:F$100,ROW(A3)),F$8:F$100,0)))</f>
        <v>Alexandre</v>
      </c>
      <c r="C108" s="83">
        <f t="shared" si="4"/>
        <v>148</v>
      </c>
      <c r="D108" s="63">
        <f>IF(SUM(F$8:F$100)&lt;1,"",INDEX(E$8:E$100,MATCH(SMALL(F$8:F$100,ROW(B3)),F$8:F$100,0)))</f>
        <v>10.81</v>
      </c>
      <c r="E108" s="25">
        <v>10.81</v>
      </c>
      <c r="F108" s="49">
        <f t="shared" si="5"/>
        <v>3</v>
      </c>
    </row>
    <row r="109" spans="1:6" x14ac:dyDescent="0.2">
      <c r="A109" s="70"/>
      <c r="B109" s="5"/>
      <c r="C109" s="5"/>
      <c r="D109" s="5"/>
      <c r="E109" s="5"/>
      <c r="F109" s="5"/>
    </row>
    <row r="110" spans="1:6" x14ac:dyDescent="0.2">
      <c r="A110" s="70"/>
      <c r="B110" s="5"/>
      <c r="C110" s="5"/>
      <c r="D110" s="5"/>
      <c r="E110" s="5"/>
      <c r="F110" s="5"/>
    </row>
    <row r="111" spans="1:6" ht="15.75" x14ac:dyDescent="0.25">
      <c r="A111" s="76" t="str">
        <f>A3</f>
        <v>De schnöuscht Nebiker, Kategorie A</v>
      </c>
      <c r="B111" s="59"/>
      <c r="C111" s="5"/>
      <c r="D111" s="5"/>
      <c r="E111" s="5"/>
      <c r="F111" s="5"/>
    </row>
    <row r="112" spans="1:6" x14ac:dyDescent="0.2">
      <c r="A112" s="70"/>
      <c r="B112" s="5"/>
      <c r="C112" s="5"/>
      <c r="D112" s="5"/>
      <c r="E112" s="5"/>
      <c r="F112" s="5"/>
    </row>
    <row r="113" spans="1:5" ht="15" x14ac:dyDescent="0.25">
      <c r="A113" s="50" t="str">
        <f>IF(SUM(D106:D108)&lt;1,"",IF(F106=1,A106,IF(F107=1,A107,IF(F108=1,A108))))</f>
        <v>Ribeiro de Melo</v>
      </c>
      <c r="B113" s="51" t="str">
        <f>IF(SUM(D106:D108)&lt;1,"",IF(F106=1,B106,IF(F107=1,B107,IF(F108=1,B108))))</f>
        <v>Ricardo</v>
      </c>
      <c r="C113" s="87">
        <f>IF(SUM(E106:E108)&lt;1,"",IF(F106=1,E106,IF(F107=1,E107,IF(F108=1,E108))))</f>
        <v>10.06</v>
      </c>
      <c r="D113" s="88"/>
      <c r="E113" s="88"/>
    </row>
  </sheetData>
  <sortState ref="A8:M11">
    <sortCondition ref="A8"/>
  </sortState>
  <mergeCells count="7">
    <mergeCell ref="C113:E113"/>
    <mergeCell ref="F5:F7"/>
    <mergeCell ref="A5:A7"/>
    <mergeCell ref="B5:B7"/>
    <mergeCell ref="D5:D7"/>
    <mergeCell ref="E5:E7"/>
    <mergeCell ref="C5:C7"/>
  </mergeCells>
  <conditionalFormatting sqref="A8:B100 D8:E100">
    <cfRule type="expression" dxfId="33" priority="3">
      <formula>MOD(ROUNDUP(SUBTOTAL(103,$A$8:$A8)/3,0),2)=1</formula>
    </cfRule>
  </conditionalFormatting>
  <conditionalFormatting sqref="F8:F100">
    <cfRule type="expression" dxfId="32" priority="2">
      <formula>MOD(ROUNDUP(SUBTOTAL(103,$A$8:$A8)/3,0),2)=1</formula>
    </cfRule>
  </conditionalFormatting>
  <conditionalFormatting sqref="C8:C100">
    <cfRule type="expression" dxfId="31" priority="1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13"/>
  <sheetViews>
    <sheetView showWhiteSpace="0" topLeftCell="A85" zoomScaleNormal="100" workbookViewId="0">
      <selection activeCell="E109" sqref="E109"/>
    </sheetView>
  </sheetViews>
  <sheetFormatPr baseColWidth="10" defaultColWidth="11.42578125" defaultRowHeight="12.75" x14ac:dyDescent="0.2"/>
  <cols>
    <col min="1" max="1" width="21.7109375" style="3" customWidth="1"/>
    <col min="2" max="2" width="17.85546875" style="3" customWidth="1"/>
    <col min="3" max="4" width="7.5703125" style="26" customWidth="1"/>
    <col min="5" max="5" width="8.28515625" style="3" customWidth="1"/>
    <col min="6" max="6" width="7.28515625" style="3" customWidth="1"/>
    <col min="7" max="8" width="12.7109375" style="3" customWidth="1"/>
    <col min="9" max="13" width="11.42578125" style="3"/>
    <col min="14" max="16384" width="11.42578125" style="42"/>
  </cols>
  <sheetData>
    <row r="1" spans="1:13" ht="3" customHeight="1" x14ac:dyDescent="0.2">
      <c r="A1" s="1"/>
      <c r="B1" s="1"/>
      <c r="C1" s="55"/>
      <c r="D1" s="55"/>
      <c r="E1" s="1"/>
      <c r="F1" s="1"/>
      <c r="G1" s="2"/>
      <c r="H1" s="2"/>
    </row>
    <row r="2" spans="1:13" x14ac:dyDescent="0.2">
      <c r="A2" s="4"/>
      <c r="B2" s="5"/>
      <c r="C2" s="56"/>
      <c r="D2" s="56"/>
      <c r="E2" s="5"/>
      <c r="F2" s="5"/>
    </row>
    <row r="3" spans="1:13" x14ac:dyDescent="0.2">
      <c r="A3" s="4" t="s">
        <v>16</v>
      </c>
      <c r="B3" s="5"/>
      <c r="C3" s="56"/>
      <c r="D3" s="56"/>
      <c r="E3" s="6"/>
      <c r="F3" s="6">
        <v>2018</v>
      </c>
    </row>
    <row r="4" spans="1:13" x14ac:dyDescent="0.2">
      <c r="A4" s="5"/>
      <c r="B4" s="7"/>
      <c r="C4" s="57"/>
      <c r="D4" s="57"/>
      <c r="E4" s="7"/>
      <c r="F4" s="5"/>
    </row>
    <row r="5" spans="1:13" ht="12.75" customHeight="1" x14ac:dyDescent="0.2">
      <c r="A5" s="90" t="s">
        <v>0</v>
      </c>
      <c r="B5" s="91" t="s">
        <v>1</v>
      </c>
      <c r="C5" s="92" t="s">
        <v>25</v>
      </c>
      <c r="D5" s="92" t="s">
        <v>2</v>
      </c>
      <c r="E5" s="92" t="s">
        <v>3</v>
      </c>
      <c r="F5" s="89" t="s">
        <v>4</v>
      </c>
    </row>
    <row r="6" spans="1:13" x14ac:dyDescent="0.2">
      <c r="A6" s="90"/>
      <c r="B6" s="91"/>
      <c r="C6" s="92"/>
      <c r="D6" s="92"/>
      <c r="E6" s="92"/>
      <c r="F6" s="89"/>
    </row>
    <row r="7" spans="1:13" x14ac:dyDescent="0.2">
      <c r="A7" s="90"/>
      <c r="B7" s="91"/>
      <c r="C7" s="92"/>
      <c r="D7" s="92"/>
      <c r="E7" s="92"/>
      <c r="F7" s="89"/>
      <c r="G7" s="8"/>
      <c r="H7" s="8"/>
      <c r="I7" s="8"/>
      <c r="J7" s="8"/>
      <c r="K7" s="8"/>
      <c r="L7" s="8"/>
      <c r="M7" s="8"/>
    </row>
    <row r="8" spans="1:13" x14ac:dyDescent="0.2">
      <c r="A8" s="65" t="s">
        <v>40</v>
      </c>
      <c r="B8" s="28" t="s">
        <v>41</v>
      </c>
      <c r="C8" s="77">
        <v>141</v>
      </c>
      <c r="D8" s="77">
        <v>2004</v>
      </c>
      <c r="E8" s="9">
        <v>11.84</v>
      </c>
      <c r="F8" s="11">
        <f>IF(E8="","",RANK(E8,$E$8:$E$100,2))</f>
        <v>1</v>
      </c>
      <c r="H8" s="12"/>
    </row>
    <row r="9" spans="1:13" x14ac:dyDescent="0.2">
      <c r="A9" s="66" t="s">
        <v>61</v>
      </c>
      <c r="B9" s="29" t="s">
        <v>231</v>
      </c>
      <c r="C9" s="77">
        <v>142</v>
      </c>
      <c r="D9" s="77">
        <v>2004</v>
      </c>
      <c r="E9" s="13">
        <v>12.78</v>
      </c>
      <c r="F9" s="15">
        <f>IF(E9="","",RANK(E9,$E$8:$E$100,2))</f>
        <v>3</v>
      </c>
    </row>
    <row r="10" spans="1:13" x14ac:dyDescent="0.2">
      <c r="A10" s="66" t="s">
        <v>45</v>
      </c>
      <c r="B10" s="52" t="s">
        <v>32</v>
      </c>
      <c r="C10" s="77">
        <v>143</v>
      </c>
      <c r="D10" s="77">
        <v>2004</v>
      </c>
      <c r="E10" s="13">
        <v>12.88</v>
      </c>
      <c r="F10" s="15">
        <f>IF(E10="","",RANK(E10,$E$8:$E$100,2))</f>
        <v>4</v>
      </c>
    </row>
    <row r="11" spans="1:13" x14ac:dyDescent="0.2">
      <c r="A11" s="66" t="s">
        <v>43</v>
      </c>
      <c r="B11" s="52" t="s">
        <v>44</v>
      </c>
      <c r="C11" s="77">
        <v>144</v>
      </c>
      <c r="D11" s="77">
        <v>2003</v>
      </c>
      <c r="E11" s="13">
        <v>12.63</v>
      </c>
      <c r="F11" s="15">
        <f>IF(E11="","",RANK(E11,$E$8:$E$100,2))</f>
        <v>2</v>
      </c>
    </row>
    <row r="12" spans="1:13" x14ac:dyDescent="0.2">
      <c r="A12" s="66"/>
      <c r="B12" s="52"/>
      <c r="C12" s="77"/>
      <c r="D12" s="77"/>
      <c r="E12" s="13"/>
      <c r="F12" s="15" t="str">
        <f t="shared" ref="F12:F71" si="0">IF(E12="","",RANK(E12,$E$8:$E$100,2))</f>
        <v/>
      </c>
    </row>
    <row r="13" spans="1:13" x14ac:dyDescent="0.2">
      <c r="A13" s="66"/>
      <c r="B13" s="53"/>
      <c r="C13" s="77"/>
      <c r="D13" s="77"/>
      <c r="E13" s="13"/>
      <c r="F13" s="15" t="str">
        <f t="shared" si="0"/>
        <v/>
      </c>
    </row>
    <row r="14" spans="1:13" x14ac:dyDescent="0.2">
      <c r="A14" s="66"/>
      <c r="B14" s="53"/>
      <c r="C14" s="77"/>
      <c r="D14" s="77" t="str">
        <f t="shared" ref="D14:D72" si="1">IF(A14="","","B")</f>
        <v/>
      </c>
      <c r="E14" s="13"/>
      <c r="F14" s="15" t="str">
        <f t="shared" si="0"/>
        <v/>
      </c>
    </row>
    <row r="15" spans="1:13" x14ac:dyDescent="0.2">
      <c r="A15" s="66"/>
      <c r="B15" s="52"/>
      <c r="C15" s="77"/>
      <c r="D15" s="77" t="str">
        <f t="shared" si="1"/>
        <v/>
      </c>
      <c r="E15" s="13"/>
      <c r="F15" s="15" t="str">
        <f t="shared" si="0"/>
        <v/>
      </c>
    </row>
    <row r="16" spans="1:13" x14ac:dyDescent="0.2">
      <c r="A16" s="66"/>
      <c r="B16" s="53"/>
      <c r="C16" s="77"/>
      <c r="D16" s="77" t="str">
        <f t="shared" si="1"/>
        <v/>
      </c>
      <c r="E16" s="13"/>
      <c r="F16" s="15" t="str">
        <f t="shared" si="0"/>
        <v/>
      </c>
    </row>
    <row r="17" spans="1:6" x14ac:dyDescent="0.2">
      <c r="A17" s="66"/>
      <c r="B17" s="53"/>
      <c r="C17" s="77"/>
      <c r="D17" s="77" t="str">
        <f t="shared" si="1"/>
        <v/>
      </c>
      <c r="E17" s="13"/>
      <c r="F17" s="15" t="str">
        <f t="shared" si="0"/>
        <v/>
      </c>
    </row>
    <row r="18" spans="1:6" x14ac:dyDescent="0.2">
      <c r="A18" s="66"/>
      <c r="B18" s="53"/>
      <c r="C18" s="77"/>
      <c r="D18" s="77" t="str">
        <f t="shared" si="1"/>
        <v/>
      </c>
      <c r="E18" s="13"/>
      <c r="F18" s="15" t="str">
        <f t="shared" si="0"/>
        <v/>
      </c>
    </row>
    <row r="19" spans="1:6" x14ac:dyDescent="0.2">
      <c r="A19" s="66"/>
      <c r="B19" s="53"/>
      <c r="C19" s="77"/>
      <c r="D19" s="77" t="str">
        <f t="shared" si="1"/>
        <v/>
      </c>
      <c r="E19" s="13"/>
      <c r="F19" s="15" t="str">
        <f t="shared" si="0"/>
        <v/>
      </c>
    </row>
    <row r="20" spans="1:6" x14ac:dyDescent="0.2">
      <c r="A20" s="66"/>
      <c r="B20" s="52"/>
      <c r="C20" s="77"/>
      <c r="D20" s="77" t="str">
        <f t="shared" si="1"/>
        <v/>
      </c>
      <c r="E20" s="13"/>
      <c r="F20" s="15" t="str">
        <f t="shared" si="0"/>
        <v/>
      </c>
    </row>
    <row r="21" spans="1:6" x14ac:dyDescent="0.2">
      <c r="A21" s="66"/>
      <c r="B21" s="53"/>
      <c r="C21" s="77"/>
      <c r="D21" s="77" t="str">
        <f t="shared" si="1"/>
        <v/>
      </c>
      <c r="E21" s="13"/>
      <c r="F21" s="15" t="str">
        <f t="shared" si="0"/>
        <v/>
      </c>
    </row>
    <row r="22" spans="1:6" x14ac:dyDescent="0.2">
      <c r="A22" s="66"/>
      <c r="B22" s="53"/>
      <c r="C22" s="77"/>
      <c r="D22" s="77" t="str">
        <f t="shared" si="1"/>
        <v/>
      </c>
      <c r="E22" s="13"/>
      <c r="F22" s="15" t="str">
        <f t="shared" si="0"/>
        <v/>
      </c>
    </row>
    <row r="23" spans="1:6" x14ac:dyDescent="0.2">
      <c r="A23" s="66"/>
      <c r="B23" s="53"/>
      <c r="C23" s="77"/>
      <c r="D23" s="77" t="str">
        <f t="shared" si="1"/>
        <v/>
      </c>
      <c r="E23" s="13"/>
      <c r="F23" s="15" t="str">
        <f t="shared" si="0"/>
        <v/>
      </c>
    </row>
    <row r="24" spans="1:6" x14ac:dyDescent="0.2">
      <c r="A24" s="66"/>
      <c r="B24" s="30"/>
      <c r="C24" s="77"/>
      <c r="D24" s="77" t="str">
        <f t="shared" si="1"/>
        <v/>
      </c>
      <c r="E24" s="13"/>
      <c r="F24" s="15" t="str">
        <f t="shared" si="0"/>
        <v/>
      </c>
    </row>
    <row r="25" spans="1:6" x14ac:dyDescent="0.2">
      <c r="A25" s="66"/>
      <c r="B25" s="53"/>
      <c r="C25" s="77"/>
      <c r="D25" s="77" t="str">
        <f t="shared" si="1"/>
        <v/>
      </c>
      <c r="E25" s="13"/>
      <c r="F25" s="15" t="str">
        <f t="shared" si="0"/>
        <v/>
      </c>
    </row>
    <row r="26" spans="1:6" x14ac:dyDescent="0.2">
      <c r="A26" s="66"/>
      <c r="B26" s="53"/>
      <c r="C26" s="77"/>
      <c r="D26" s="77" t="str">
        <f t="shared" si="1"/>
        <v/>
      </c>
      <c r="E26" s="13"/>
      <c r="F26" s="15" t="str">
        <f t="shared" si="0"/>
        <v/>
      </c>
    </row>
    <row r="27" spans="1:6" x14ac:dyDescent="0.2">
      <c r="A27" s="66"/>
      <c r="B27" s="52"/>
      <c r="C27" s="77"/>
      <c r="D27" s="77" t="str">
        <f t="shared" si="1"/>
        <v/>
      </c>
      <c r="E27" s="13"/>
      <c r="F27" s="15" t="str">
        <f t="shared" si="0"/>
        <v/>
      </c>
    </row>
    <row r="28" spans="1:6" x14ac:dyDescent="0.2">
      <c r="A28" s="66"/>
      <c r="B28" s="53"/>
      <c r="C28" s="77"/>
      <c r="D28" s="77" t="str">
        <f t="shared" si="1"/>
        <v/>
      </c>
      <c r="E28" s="13"/>
      <c r="F28" s="15" t="str">
        <f t="shared" si="0"/>
        <v/>
      </c>
    </row>
    <row r="29" spans="1:6" x14ac:dyDescent="0.2">
      <c r="A29" s="66"/>
      <c r="B29" s="53"/>
      <c r="C29" s="77"/>
      <c r="D29" s="77" t="str">
        <f t="shared" si="1"/>
        <v/>
      </c>
      <c r="E29" s="13"/>
      <c r="F29" s="15" t="str">
        <f t="shared" si="0"/>
        <v/>
      </c>
    </row>
    <row r="30" spans="1:6" x14ac:dyDescent="0.2">
      <c r="A30" s="66"/>
      <c r="B30" s="53"/>
      <c r="C30" s="77"/>
      <c r="D30" s="77" t="str">
        <f t="shared" si="1"/>
        <v/>
      </c>
      <c r="E30" s="13"/>
      <c r="F30" s="15" t="str">
        <f t="shared" si="0"/>
        <v/>
      </c>
    </row>
    <row r="31" spans="1:6" x14ac:dyDescent="0.2">
      <c r="A31" s="66"/>
      <c r="B31" s="52"/>
      <c r="C31" s="77"/>
      <c r="D31" s="77" t="str">
        <f t="shared" si="1"/>
        <v/>
      </c>
      <c r="E31" s="13"/>
      <c r="F31" s="15" t="str">
        <f t="shared" si="0"/>
        <v/>
      </c>
    </row>
    <row r="32" spans="1:6" x14ac:dyDescent="0.2">
      <c r="A32" s="66"/>
      <c r="B32" s="53"/>
      <c r="C32" s="77"/>
      <c r="D32" s="77" t="str">
        <f t="shared" si="1"/>
        <v/>
      </c>
      <c r="E32" s="13"/>
      <c r="F32" s="15" t="str">
        <f t="shared" si="0"/>
        <v/>
      </c>
    </row>
    <row r="33" spans="1:6" x14ac:dyDescent="0.2">
      <c r="A33" s="66"/>
      <c r="B33" s="53"/>
      <c r="C33" s="77"/>
      <c r="D33" s="77" t="str">
        <f t="shared" si="1"/>
        <v/>
      </c>
      <c r="E33" s="13"/>
      <c r="F33" s="15" t="str">
        <f t="shared" si="0"/>
        <v/>
      </c>
    </row>
    <row r="34" spans="1:6" x14ac:dyDescent="0.2">
      <c r="A34" s="66"/>
      <c r="B34" s="53"/>
      <c r="C34" s="77"/>
      <c r="D34" s="77" t="str">
        <f t="shared" si="1"/>
        <v/>
      </c>
      <c r="E34" s="13"/>
      <c r="F34" s="15" t="str">
        <f t="shared" si="0"/>
        <v/>
      </c>
    </row>
    <row r="35" spans="1:6" x14ac:dyDescent="0.2">
      <c r="A35" s="66"/>
      <c r="B35" s="53"/>
      <c r="C35" s="77"/>
      <c r="D35" s="77" t="str">
        <f t="shared" si="1"/>
        <v/>
      </c>
      <c r="E35" s="13"/>
      <c r="F35" s="15" t="str">
        <f t="shared" si="0"/>
        <v/>
      </c>
    </row>
    <row r="36" spans="1:6" x14ac:dyDescent="0.2">
      <c r="A36" s="66"/>
      <c r="B36" s="53"/>
      <c r="C36" s="77"/>
      <c r="D36" s="77" t="str">
        <f t="shared" si="1"/>
        <v/>
      </c>
      <c r="E36" s="13"/>
      <c r="F36" s="15" t="str">
        <f t="shared" si="0"/>
        <v/>
      </c>
    </row>
    <row r="37" spans="1:6" x14ac:dyDescent="0.2">
      <c r="A37" s="66"/>
      <c r="B37" s="53"/>
      <c r="C37" s="77"/>
      <c r="D37" s="77" t="str">
        <f t="shared" si="1"/>
        <v/>
      </c>
      <c r="E37" s="13"/>
      <c r="F37" s="15" t="str">
        <f t="shared" si="0"/>
        <v/>
      </c>
    </row>
    <row r="38" spans="1:6" x14ac:dyDescent="0.2">
      <c r="A38" s="66"/>
      <c r="B38" s="53"/>
      <c r="C38" s="77"/>
      <c r="D38" s="77" t="str">
        <f t="shared" si="1"/>
        <v/>
      </c>
      <c r="E38" s="13"/>
      <c r="F38" s="15" t="str">
        <f t="shared" si="0"/>
        <v/>
      </c>
    </row>
    <row r="39" spans="1:6" x14ac:dyDescent="0.2">
      <c r="A39" s="66"/>
      <c r="B39" s="53"/>
      <c r="C39" s="77"/>
      <c r="D39" s="77" t="str">
        <f t="shared" si="1"/>
        <v/>
      </c>
      <c r="E39" s="13"/>
      <c r="F39" s="15" t="str">
        <f t="shared" si="0"/>
        <v/>
      </c>
    </row>
    <row r="40" spans="1:6" x14ac:dyDescent="0.2">
      <c r="A40" s="66"/>
      <c r="B40" s="31"/>
      <c r="C40" s="77"/>
      <c r="D40" s="77" t="str">
        <f t="shared" si="1"/>
        <v/>
      </c>
      <c r="E40" s="13"/>
      <c r="F40" s="15" t="str">
        <f t="shared" si="0"/>
        <v/>
      </c>
    </row>
    <row r="41" spans="1:6" x14ac:dyDescent="0.2">
      <c r="A41" s="66"/>
      <c r="B41" s="31"/>
      <c r="C41" s="77"/>
      <c r="D41" s="77" t="str">
        <f t="shared" si="1"/>
        <v/>
      </c>
      <c r="E41" s="13"/>
      <c r="F41" s="15" t="str">
        <f t="shared" si="0"/>
        <v/>
      </c>
    </row>
    <row r="42" spans="1:6" x14ac:dyDescent="0.2">
      <c r="A42" s="66"/>
      <c r="B42" s="31"/>
      <c r="C42" s="77"/>
      <c r="D42" s="77" t="str">
        <f t="shared" si="1"/>
        <v/>
      </c>
      <c r="E42" s="13"/>
      <c r="F42" s="15" t="str">
        <f t="shared" si="0"/>
        <v/>
      </c>
    </row>
    <row r="43" spans="1:6" x14ac:dyDescent="0.2">
      <c r="A43" s="66"/>
      <c r="B43" s="32"/>
      <c r="C43" s="77"/>
      <c r="D43" s="77" t="str">
        <f t="shared" si="1"/>
        <v/>
      </c>
      <c r="E43" s="13"/>
      <c r="F43" s="15" t="str">
        <f t="shared" si="0"/>
        <v/>
      </c>
    </row>
    <row r="44" spans="1:6" x14ac:dyDescent="0.2">
      <c r="A44" s="66"/>
      <c r="B44" s="32"/>
      <c r="C44" s="77"/>
      <c r="D44" s="77" t="str">
        <f t="shared" si="1"/>
        <v/>
      </c>
      <c r="E44" s="13"/>
      <c r="F44" s="15" t="str">
        <f t="shared" si="0"/>
        <v/>
      </c>
    </row>
    <row r="45" spans="1:6" x14ac:dyDescent="0.2">
      <c r="A45" s="66"/>
      <c r="B45" s="32"/>
      <c r="C45" s="77"/>
      <c r="D45" s="77" t="str">
        <f t="shared" si="1"/>
        <v/>
      </c>
      <c r="E45" s="13"/>
      <c r="F45" s="15" t="str">
        <f t="shared" si="0"/>
        <v/>
      </c>
    </row>
    <row r="46" spans="1:6" x14ac:dyDescent="0.2">
      <c r="A46" s="66"/>
      <c r="B46" s="32"/>
      <c r="C46" s="77"/>
      <c r="D46" s="77" t="str">
        <f t="shared" si="1"/>
        <v/>
      </c>
      <c r="E46" s="13"/>
      <c r="F46" s="15" t="str">
        <f t="shared" si="0"/>
        <v/>
      </c>
    </row>
    <row r="47" spans="1:6" x14ac:dyDescent="0.2">
      <c r="A47" s="66"/>
      <c r="B47" s="31"/>
      <c r="C47" s="77"/>
      <c r="D47" s="77" t="str">
        <f t="shared" si="1"/>
        <v/>
      </c>
      <c r="E47" s="13"/>
      <c r="F47" s="15" t="str">
        <f t="shared" si="0"/>
        <v/>
      </c>
    </row>
    <row r="48" spans="1:6" x14ac:dyDescent="0.2">
      <c r="A48" s="66"/>
      <c r="B48" s="33"/>
      <c r="C48" s="77"/>
      <c r="D48" s="77" t="str">
        <f t="shared" si="1"/>
        <v/>
      </c>
      <c r="E48" s="13"/>
      <c r="F48" s="15" t="str">
        <f t="shared" si="0"/>
        <v/>
      </c>
    </row>
    <row r="49" spans="1:6" x14ac:dyDescent="0.2">
      <c r="A49" s="66"/>
      <c r="B49" s="33"/>
      <c r="C49" s="77"/>
      <c r="D49" s="77" t="str">
        <f t="shared" si="1"/>
        <v/>
      </c>
      <c r="E49" s="13"/>
      <c r="F49" s="15" t="str">
        <f t="shared" si="0"/>
        <v/>
      </c>
    </row>
    <row r="50" spans="1:6" x14ac:dyDescent="0.2">
      <c r="A50" s="66"/>
      <c r="B50" s="31"/>
      <c r="C50" s="77"/>
      <c r="D50" s="77" t="str">
        <f t="shared" si="1"/>
        <v/>
      </c>
      <c r="E50" s="13"/>
      <c r="F50" s="15" t="str">
        <f t="shared" si="0"/>
        <v/>
      </c>
    </row>
    <row r="51" spans="1:6" x14ac:dyDescent="0.2">
      <c r="A51" s="66"/>
      <c r="B51" s="31"/>
      <c r="C51" s="77"/>
      <c r="D51" s="77" t="str">
        <f t="shared" si="1"/>
        <v/>
      </c>
      <c r="E51" s="13"/>
      <c r="F51" s="15" t="str">
        <f t="shared" si="0"/>
        <v/>
      </c>
    </row>
    <row r="52" spans="1:6" x14ac:dyDescent="0.2">
      <c r="A52" s="66"/>
      <c r="B52" s="34"/>
      <c r="C52" s="77"/>
      <c r="D52" s="77" t="str">
        <f t="shared" si="1"/>
        <v/>
      </c>
      <c r="E52" s="13"/>
      <c r="F52" s="15" t="str">
        <f t="shared" si="0"/>
        <v/>
      </c>
    </row>
    <row r="53" spans="1:6" x14ac:dyDescent="0.2">
      <c r="A53" s="66"/>
      <c r="B53" s="30"/>
      <c r="C53" s="77"/>
      <c r="D53" s="77" t="str">
        <f t="shared" si="1"/>
        <v/>
      </c>
      <c r="E53" s="13"/>
      <c r="F53" s="15" t="str">
        <f t="shared" si="0"/>
        <v/>
      </c>
    </row>
    <row r="54" spans="1:6" x14ac:dyDescent="0.2">
      <c r="A54" s="66"/>
      <c r="B54" s="30"/>
      <c r="C54" s="77"/>
      <c r="D54" s="77" t="str">
        <f t="shared" si="1"/>
        <v/>
      </c>
      <c r="E54" s="13"/>
      <c r="F54" s="15" t="str">
        <f t="shared" si="0"/>
        <v/>
      </c>
    </row>
    <row r="55" spans="1:6" x14ac:dyDescent="0.2">
      <c r="A55" s="66"/>
      <c r="B55" s="53"/>
      <c r="C55" s="77"/>
      <c r="D55" s="77" t="str">
        <f t="shared" si="1"/>
        <v/>
      </c>
      <c r="E55" s="13"/>
      <c r="F55" s="15" t="str">
        <f t="shared" si="0"/>
        <v/>
      </c>
    </row>
    <row r="56" spans="1:6" x14ac:dyDescent="0.2">
      <c r="A56" s="66"/>
      <c r="B56" s="53"/>
      <c r="C56" s="77"/>
      <c r="D56" s="77" t="str">
        <f t="shared" si="1"/>
        <v/>
      </c>
      <c r="E56" s="13"/>
      <c r="F56" s="15" t="str">
        <f t="shared" si="0"/>
        <v/>
      </c>
    </row>
    <row r="57" spans="1:6" x14ac:dyDescent="0.2">
      <c r="A57" s="66"/>
      <c r="B57" s="53"/>
      <c r="C57" s="77"/>
      <c r="D57" s="77" t="str">
        <f t="shared" si="1"/>
        <v/>
      </c>
      <c r="E57" s="13"/>
      <c r="F57" s="15" t="str">
        <f t="shared" si="0"/>
        <v/>
      </c>
    </row>
    <row r="58" spans="1:6" x14ac:dyDescent="0.2">
      <c r="A58" s="66"/>
      <c r="B58" s="53"/>
      <c r="C58" s="77"/>
      <c r="D58" s="77" t="str">
        <f t="shared" si="1"/>
        <v/>
      </c>
      <c r="E58" s="13"/>
      <c r="F58" s="15" t="str">
        <f t="shared" si="0"/>
        <v/>
      </c>
    </row>
    <row r="59" spans="1:6" x14ac:dyDescent="0.2">
      <c r="A59" s="66"/>
      <c r="B59" s="53"/>
      <c r="C59" s="77"/>
      <c r="D59" s="77" t="str">
        <f t="shared" si="1"/>
        <v/>
      </c>
      <c r="E59" s="13"/>
      <c r="F59" s="15" t="str">
        <f t="shared" si="0"/>
        <v/>
      </c>
    </row>
    <row r="60" spans="1:6" x14ac:dyDescent="0.2">
      <c r="A60" s="66"/>
      <c r="B60" s="53"/>
      <c r="C60" s="77"/>
      <c r="D60" s="77" t="str">
        <f t="shared" si="1"/>
        <v/>
      </c>
      <c r="E60" s="13"/>
      <c r="F60" s="15" t="str">
        <f t="shared" si="0"/>
        <v/>
      </c>
    </row>
    <row r="61" spans="1:6" x14ac:dyDescent="0.2">
      <c r="A61" s="66"/>
      <c r="B61" s="53"/>
      <c r="C61" s="77"/>
      <c r="D61" s="77" t="str">
        <f t="shared" si="1"/>
        <v/>
      </c>
      <c r="E61" s="13"/>
      <c r="F61" s="15" t="str">
        <f t="shared" si="0"/>
        <v/>
      </c>
    </row>
    <row r="62" spans="1:6" x14ac:dyDescent="0.2">
      <c r="A62" s="66"/>
      <c r="B62" s="53"/>
      <c r="C62" s="77"/>
      <c r="D62" s="77" t="str">
        <f t="shared" si="1"/>
        <v/>
      </c>
      <c r="E62" s="13"/>
      <c r="F62" s="15" t="str">
        <f t="shared" si="0"/>
        <v/>
      </c>
    </row>
    <row r="63" spans="1:6" x14ac:dyDescent="0.2">
      <c r="A63" s="66"/>
      <c r="B63" s="53"/>
      <c r="C63" s="77"/>
      <c r="D63" s="77" t="str">
        <f t="shared" si="1"/>
        <v/>
      </c>
      <c r="E63" s="13"/>
      <c r="F63" s="15" t="str">
        <f t="shared" si="0"/>
        <v/>
      </c>
    </row>
    <row r="64" spans="1:6" x14ac:dyDescent="0.2">
      <c r="A64" s="66"/>
      <c r="B64" s="53"/>
      <c r="C64" s="77"/>
      <c r="D64" s="77" t="str">
        <f t="shared" si="1"/>
        <v/>
      </c>
      <c r="E64" s="13"/>
      <c r="F64" s="15" t="str">
        <f t="shared" si="0"/>
        <v/>
      </c>
    </row>
    <row r="65" spans="1:6" x14ac:dyDescent="0.2">
      <c r="A65" s="66"/>
      <c r="B65" s="53"/>
      <c r="C65" s="77"/>
      <c r="D65" s="77" t="str">
        <f t="shared" si="1"/>
        <v/>
      </c>
      <c r="E65" s="13"/>
      <c r="F65" s="15" t="str">
        <f t="shared" si="0"/>
        <v/>
      </c>
    </row>
    <row r="66" spans="1:6" x14ac:dyDescent="0.2">
      <c r="A66" s="66"/>
      <c r="B66" s="53"/>
      <c r="C66" s="77"/>
      <c r="D66" s="77" t="str">
        <f t="shared" si="1"/>
        <v/>
      </c>
      <c r="E66" s="13"/>
      <c r="F66" s="15" t="str">
        <f t="shared" si="0"/>
        <v/>
      </c>
    </row>
    <row r="67" spans="1:6" x14ac:dyDescent="0.2">
      <c r="A67" s="66"/>
      <c r="B67" s="53"/>
      <c r="C67" s="77"/>
      <c r="D67" s="77" t="str">
        <f t="shared" si="1"/>
        <v/>
      </c>
      <c r="E67" s="13"/>
      <c r="F67" s="15" t="str">
        <f t="shared" si="0"/>
        <v/>
      </c>
    </row>
    <row r="68" spans="1:6" x14ac:dyDescent="0.2">
      <c r="A68" s="66"/>
      <c r="B68" s="53"/>
      <c r="C68" s="77"/>
      <c r="D68" s="77" t="str">
        <f t="shared" si="1"/>
        <v/>
      </c>
      <c r="E68" s="13"/>
      <c r="F68" s="15" t="str">
        <f t="shared" si="0"/>
        <v/>
      </c>
    </row>
    <row r="69" spans="1:6" x14ac:dyDescent="0.2">
      <c r="A69" s="66"/>
      <c r="B69" s="53"/>
      <c r="C69" s="77"/>
      <c r="D69" s="77" t="str">
        <f t="shared" si="1"/>
        <v/>
      </c>
      <c r="E69" s="13"/>
      <c r="F69" s="15" t="str">
        <f t="shared" si="0"/>
        <v/>
      </c>
    </row>
    <row r="70" spans="1:6" x14ac:dyDescent="0.2">
      <c r="A70" s="66"/>
      <c r="B70" s="34"/>
      <c r="C70" s="77"/>
      <c r="D70" s="77" t="str">
        <f t="shared" si="1"/>
        <v/>
      </c>
      <c r="E70" s="13"/>
      <c r="F70" s="15" t="str">
        <f t="shared" si="0"/>
        <v/>
      </c>
    </row>
    <row r="71" spans="1:6" x14ac:dyDescent="0.2">
      <c r="A71" s="66"/>
      <c r="B71" s="31"/>
      <c r="C71" s="77"/>
      <c r="D71" s="77" t="str">
        <f t="shared" si="1"/>
        <v/>
      </c>
      <c r="E71" s="13"/>
      <c r="F71" s="15" t="str">
        <f t="shared" si="0"/>
        <v/>
      </c>
    </row>
    <row r="72" spans="1:6" x14ac:dyDescent="0.2">
      <c r="A72" s="66"/>
      <c r="B72" s="32"/>
      <c r="C72" s="77"/>
      <c r="D72" s="77" t="str">
        <f t="shared" si="1"/>
        <v/>
      </c>
      <c r="E72" s="13"/>
      <c r="F72" s="15" t="str">
        <f t="shared" ref="F72:F100" si="2">IF(E72="","",RANK(E72,$E$8:$E$100,2))</f>
        <v/>
      </c>
    </row>
    <row r="73" spans="1:6" x14ac:dyDescent="0.2">
      <c r="A73" s="66"/>
      <c r="B73" s="32"/>
      <c r="C73" s="77"/>
      <c r="D73" s="77" t="str">
        <f t="shared" ref="D73:D99" si="3">IF(A73="","","B")</f>
        <v/>
      </c>
      <c r="E73" s="13"/>
      <c r="F73" s="15" t="str">
        <f t="shared" si="2"/>
        <v/>
      </c>
    </row>
    <row r="74" spans="1:6" x14ac:dyDescent="0.2">
      <c r="A74" s="66"/>
      <c r="B74" s="32"/>
      <c r="C74" s="77"/>
      <c r="D74" s="77" t="str">
        <f t="shared" si="3"/>
        <v/>
      </c>
      <c r="E74" s="13"/>
      <c r="F74" s="15" t="str">
        <f t="shared" si="2"/>
        <v/>
      </c>
    </row>
    <row r="75" spans="1:6" x14ac:dyDescent="0.2">
      <c r="A75" s="66"/>
      <c r="B75" s="32"/>
      <c r="C75" s="77"/>
      <c r="D75" s="77" t="str">
        <f t="shared" si="3"/>
        <v/>
      </c>
      <c r="E75" s="13"/>
      <c r="F75" s="15" t="str">
        <f t="shared" si="2"/>
        <v/>
      </c>
    </row>
    <row r="76" spans="1:6" x14ac:dyDescent="0.2">
      <c r="A76" s="67"/>
      <c r="B76" s="35"/>
      <c r="C76" s="77"/>
      <c r="D76" s="77" t="str">
        <f t="shared" si="3"/>
        <v/>
      </c>
      <c r="E76" s="13"/>
      <c r="F76" s="15" t="str">
        <f t="shared" si="2"/>
        <v/>
      </c>
    </row>
    <row r="77" spans="1:6" x14ac:dyDescent="0.2">
      <c r="A77" s="66"/>
      <c r="B77" s="32"/>
      <c r="C77" s="77"/>
      <c r="D77" s="77" t="str">
        <f t="shared" si="3"/>
        <v/>
      </c>
      <c r="E77" s="13"/>
      <c r="F77" s="15" t="str">
        <f t="shared" si="2"/>
        <v/>
      </c>
    </row>
    <row r="78" spans="1:6" x14ac:dyDescent="0.2">
      <c r="A78" s="66"/>
      <c r="B78" s="32"/>
      <c r="C78" s="77"/>
      <c r="D78" s="77" t="str">
        <f t="shared" si="3"/>
        <v/>
      </c>
      <c r="E78" s="13"/>
      <c r="F78" s="15" t="str">
        <f t="shared" si="2"/>
        <v/>
      </c>
    </row>
    <row r="79" spans="1:6" x14ac:dyDescent="0.2">
      <c r="A79" s="66"/>
      <c r="B79" s="31"/>
      <c r="C79" s="77"/>
      <c r="D79" s="77" t="str">
        <f t="shared" si="3"/>
        <v/>
      </c>
      <c r="E79" s="13"/>
      <c r="F79" s="15" t="str">
        <f t="shared" si="2"/>
        <v/>
      </c>
    </row>
    <row r="80" spans="1:6" x14ac:dyDescent="0.2">
      <c r="A80" s="66"/>
      <c r="B80" s="36"/>
      <c r="C80" s="77"/>
      <c r="D80" s="77" t="str">
        <f t="shared" si="3"/>
        <v/>
      </c>
      <c r="E80" s="13"/>
      <c r="F80" s="15" t="str">
        <f t="shared" si="2"/>
        <v/>
      </c>
    </row>
    <row r="81" spans="1:6" x14ac:dyDescent="0.2">
      <c r="A81" s="66"/>
      <c r="B81" s="31"/>
      <c r="C81" s="77"/>
      <c r="D81" s="77" t="str">
        <f t="shared" si="3"/>
        <v/>
      </c>
      <c r="E81" s="13"/>
      <c r="F81" s="15" t="str">
        <f t="shared" si="2"/>
        <v/>
      </c>
    </row>
    <row r="82" spans="1:6" x14ac:dyDescent="0.2">
      <c r="A82" s="66"/>
      <c r="B82" s="31"/>
      <c r="C82" s="77"/>
      <c r="D82" s="77" t="str">
        <f t="shared" si="3"/>
        <v/>
      </c>
      <c r="E82" s="13"/>
      <c r="F82" s="15" t="str">
        <f t="shared" si="2"/>
        <v/>
      </c>
    </row>
    <row r="83" spans="1:6" x14ac:dyDescent="0.2">
      <c r="A83" s="66"/>
      <c r="B83" s="31"/>
      <c r="C83" s="77"/>
      <c r="D83" s="77" t="str">
        <f t="shared" si="3"/>
        <v/>
      </c>
      <c r="E83" s="13"/>
      <c r="F83" s="15" t="str">
        <f t="shared" si="2"/>
        <v/>
      </c>
    </row>
    <row r="84" spans="1:6" x14ac:dyDescent="0.2">
      <c r="A84" s="66"/>
      <c r="B84" s="31"/>
      <c r="C84" s="77"/>
      <c r="D84" s="77" t="str">
        <f t="shared" si="3"/>
        <v/>
      </c>
      <c r="E84" s="13"/>
      <c r="F84" s="15" t="str">
        <f t="shared" si="2"/>
        <v/>
      </c>
    </row>
    <row r="85" spans="1:6" x14ac:dyDescent="0.2">
      <c r="A85" s="66"/>
      <c r="B85" s="31"/>
      <c r="C85" s="77"/>
      <c r="D85" s="77" t="str">
        <f t="shared" si="3"/>
        <v/>
      </c>
      <c r="E85" s="13"/>
      <c r="F85" s="15" t="str">
        <f t="shared" si="2"/>
        <v/>
      </c>
    </row>
    <row r="86" spans="1:6" x14ac:dyDescent="0.2">
      <c r="A86" s="66"/>
      <c r="B86" s="31"/>
      <c r="C86" s="77"/>
      <c r="D86" s="77" t="str">
        <f t="shared" si="3"/>
        <v/>
      </c>
      <c r="E86" s="13"/>
      <c r="F86" s="15" t="str">
        <f t="shared" si="2"/>
        <v/>
      </c>
    </row>
    <row r="87" spans="1:6" x14ac:dyDescent="0.2">
      <c r="A87" s="66"/>
      <c r="B87" s="31"/>
      <c r="C87" s="77"/>
      <c r="D87" s="77" t="str">
        <f t="shared" si="3"/>
        <v/>
      </c>
      <c r="E87" s="13"/>
      <c r="F87" s="15" t="str">
        <f t="shared" si="2"/>
        <v/>
      </c>
    </row>
    <row r="88" spans="1:6" x14ac:dyDescent="0.2">
      <c r="A88" s="66"/>
      <c r="B88" s="31"/>
      <c r="C88" s="77"/>
      <c r="D88" s="77" t="str">
        <f t="shared" si="3"/>
        <v/>
      </c>
      <c r="E88" s="13"/>
      <c r="F88" s="15" t="str">
        <f t="shared" si="2"/>
        <v/>
      </c>
    </row>
    <row r="89" spans="1:6" x14ac:dyDescent="0.2">
      <c r="A89" s="66"/>
      <c r="B89" s="31"/>
      <c r="C89" s="77"/>
      <c r="D89" s="77" t="str">
        <f t="shared" si="3"/>
        <v/>
      </c>
      <c r="E89" s="13"/>
      <c r="F89" s="15" t="str">
        <f t="shared" si="2"/>
        <v/>
      </c>
    </row>
    <row r="90" spans="1:6" x14ac:dyDescent="0.2">
      <c r="A90" s="66"/>
      <c r="B90" s="31"/>
      <c r="C90" s="77"/>
      <c r="D90" s="77" t="str">
        <f t="shared" si="3"/>
        <v/>
      </c>
      <c r="E90" s="13"/>
      <c r="F90" s="15" t="str">
        <f t="shared" si="2"/>
        <v/>
      </c>
    </row>
    <row r="91" spans="1:6" x14ac:dyDescent="0.2">
      <c r="A91" s="66"/>
      <c r="B91" s="31"/>
      <c r="C91" s="77"/>
      <c r="D91" s="77" t="str">
        <f t="shared" si="3"/>
        <v/>
      </c>
      <c r="E91" s="13"/>
      <c r="F91" s="15" t="str">
        <f t="shared" si="2"/>
        <v/>
      </c>
    </row>
    <row r="92" spans="1:6" x14ac:dyDescent="0.2">
      <c r="A92" s="66"/>
      <c r="B92" s="31"/>
      <c r="C92" s="77"/>
      <c r="D92" s="77" t="str">
        <f t="shared" si="3"/>
        <v/>
      </c>
      <c r="E92" s="13"/>
      <c r="F92" s="15" t="str">
        <f t="shared" si="2"/>
        <v/>
      </c>
    </row>
    <row r="93" spans="1:6" x14ac:dyDescent="0.2">
      <c r="A93" s="66"/>
      <c r="B93" s="31"/>
      <c r="C93" s="77"/>
      <c r="D93" s="77" t="str">
        <f t="shared" si="3"/>
        <v/>
      </c>
      <c r="E93" s="13"/>
      <c r="F93" s="15" t="str">
        <f t="shared" si="2"/>
        <v/>
      </c>
    </row>
    <row r="94" spans="1:6" x14ac:dyDescent="0.2">
      <c r="A94" s="66"/>
      <c r="B94" s="31"/>
      <c r="C94" s="77"/>
      <c r="D94" s="77" t="str">
        <f t="shared" si="3"/>
        <v/>
      </c>
      <c r="E94" s="13"/>
      <c r="F94" s="15" t="str">
        <f t="shared" si="2"/>
        <v/>
      </c>
    </row>
    <row r="95" spans="1:6" x14ac:dyDescent="0.2">
      <c r="A95" s="66"/>
      <c r="B95" s="31"/>
      <c r="C95" s="77"/>
      <c r="D95" s="77" t="str">
        <f t="shared" si="3"/>
        <v/>
      </c>
      <c r="E95" s="13"/>
      <c r="F95" s="15" t="str">
        <f t="shared" si="2"/>
        <v/>
      </c>
    </row>
    <row r="96" spans="1:6" x14ac:dyDescent="0.2">
      <c r="A96" s="67"/>
      <c r="B96" s="52"/>
      <c r="C96" s="77"/>
      <c r="D96" s="77" t="str">
        <f t="shared" si="3"/>
        <v/>
      </c>
      <c r="E96" s="13"/>
      <c r="F96" s="15" t="str">
        <f t="shared" si="2"/>
        <v/>
      </c>
    </row>
    <row r="97" spans="1:6" x14ac:dyDescent="0.2">
      <c r="A97" s="67"/>
      <c r="B97" s="52"/>
      <c r="C97" s="77"/>
      <c r="D97" s="77" t="str">
        <f t="shared" si="3"/>
        <v/>
      </c>
      <c r="E97" s="13"/>
      <c r="F97" s="15" t="str">
        <f t="shared" si="2"/>
        <v/>
      </c>
    </row>
    <row r="98" spans="1:6" x14ac:dyDescent="0.2">
      <c r="A98" s="67"/>
      <c r="B98" s="52"/>
      <c r="C98" s="77"/>
      <c r="D98" s="77" t="str">
        <f t="shared" si="3"/>
        <v/>
      </c>
      <c r="E98" s="13"/>
      <c r="F98" s="15" t="str">
        <f t="shared" si="2"/>
        <v/>
      </c>
    </row>
    <row r="99" spans="1:6" x14ac:dyDescent="0.2">
      <c r="A99" s="68"/>
      <c r="B99" s="16"/>
      <c r="C99" s="77"/>
      <c r="D99" s="77" t="str">
        <f t="shared" si="3"/>
        <v/>
      </c>
      <c r="E99" s="13"/>
      <c r="F99" s="15" t="str">
        <f t="shared" si="2"/>
        <v/>
      </c>
    </row>
    <row r="100" spans="1:6" x14ac:dyDescent="0.2">
      <c r="A100" s="69"/>
      <c r="B100" s="37"/>
      <c r="C100" s="43"/>
      <c r="D100" s="43" t="str">
        <f>IF(A100="","","B")</f>
        <v/>
      </c>
      <c r="E100" s="38"/>
      <c r="F100" s="39" t="str">
        <f t="shared" si="2"/>
        <v/>
      </c>
    </row>
    <row r="101" spans="1:6" x14ac:dyDescent="0.2">
      <c r="A101" s="70"/>
      <c r="B101" s="5"/>
      <c r="C101" s="54"/>
      <c r="D101" s="54"/>
      <c r="E101" s="5"/>
    </row>
    <row r="102" spans="1:6" x14ac:dyDescent="0.2">
      <c r="A102" s="71"/>
      <c r="B102" s="17"/>
      <c r="C102" s="18"/>
      <c r="D102" s="18"/>
      <c r="E102" s="19"/>
    </row>
    <row r="103" spans="1:6" x14ac:dyDescent="0.2">
      <c r="A103" s="27" t="s">
        <v>7</v>
      </c>
      <c r="B103" s="44"/>
      <c r="C103" s="45"/>
      <c r="D103" s="45"/>
      <c r="E103" s="46"/>
    </row>
    <row r="104" spans="1:6" x14ac:dyDescent="0.2">
      <c r="A104" s="71"/>
      <c r="C104" s="41" t="s">
        <v>26</v>
      </c>
      <c r="D104" s="41" t="s">
        <v>5</v>
      </c>
      <c r="E104" s="60" t="s">
        <v>5</v>
      </c>
      <c r="F104" s="64" t="s">
        <v>6</v>
      </c>
    </row>
    <row r="105" spans="1:6" x14ac:dyDescent="0.2">
      <c r="A105" s="72" t="s">
        <v>0</v>
      </c>
      <c r="B105" s="20" t="s">
        <v>1</v>
      </c>
      <c r="C105" s="40" t="s">
        <v>27</v>
      </c>
      <c r="D105" s="40" t="s">
        <v>10</v>
      </c>
      <c r="E105" s="58" t="s">
        <v>12</v>
      </c>
      <c r="F105" s="21" t="s">
        <v>12</v>
      </c>
    </row>
    <row r="106" spans="1:6" x14ac:dyDescent="0.2">
      <c r="A106" s="73" t="str">
        <f>IF(SUM(F$8:F$100)&lt;1,"",INDEX(A$8:A$100,MATCH(SMALL(F$8:F$100,ROW(A1)),F$8:F$100,0)))</f>
        <v>Hodel</v>
      </c>
      <c r="B106" s="10" t="str">
        <f>IF(SUM(F$8:F$100)&lt;1,"",INDEX(B$8:B$100,MATCH(SMALL(F$8:F$100,ROW(A1)),F$8:F$100,0)))</f>
        <v>Lisa</v>
      </c>
      <c r="C106" s="81">
        <f>IF(SUM(F$8:F$100)&lt;1,"",INDEX(C$8:C$100,MATCH(SMALL(F$8:F$100,ROW(A1)),F$8:F$100,0)))</f>
        <v>141</v>
      </c>
      <c r="D106" s="61">
        <f>IF(SUM(F$8:F$100)&lt;1,"",INDEX(E$8:E$100,MATCH(SMALL(F$8:F$100,ROW(B1)),F$8:F$100,0)))</f>
        <v>11.84</v>
      </c>
      <c r="E106" s="22">
        <v>11.71</v>
      </c>
      <c r="F106" s="47">
        <f>IF(E106="","",RANK(E106,$E$106:$E$108,1))</f>
        <v>1</v>
      </c>
    </row>
    <row r="107" spans="1:6" x14ac:dyDescent="0.2">
      <c r="A107" s="74" t="str">
        <f>IF(SUM(F$8:F$100)&lt;1,"",INDEX(A$8:A$100,MATCH(SMALL(F$8:F$100,ROW(A2)),F$8:F$100,0)))</f>
        <v>Sattler</v>
      </c>
      <c r="B107" s="14" t="str">
        <f>IF(SUM(F$8:F$100)&lt;1,"",INDEX(B$8:B$100,MATCH(SMALL(F$8:F$100,ROW(A2)),F$8:F$100,0)))</f>
        <v>Nina</v>
      </c>
      <c r="C107" s="82">
        <f t="shared" ref="C107:C108" si="4">IF(SUM(F$8:F$100)&lt;1,"",INDEX(C$8:C$100,MATCH(SMALL(F$8:F$100,ROW(A2)),F$8:F$100,0)))</f>
        <v>144</v>
      </c>
      <c r="D107" s="62">
        <f>IF(SUM(F$8:F$100)&lt;1,"",INDEX(E$8:E$100,MATCH(SMALL(F$8:F$100,ROW(B2)),F$8:F$100,0)))</f>
        <v>12.63</v>
      </c>
      <c r="E107" s="23">
        <v>12.48</v>
      </c>
      <c r="F107" s="48">
        <f t="shared" ref="F107:F108" si="5">IF(E107="","",RANK(E107,$E$106:$E$108,1))</f>
        <v>2</v>
      </c>
    </row>
    <row r="108" spans="1:6" x14ac:dyDescent="0.2">
      <c r="A108" s="75" t="str">
        <f>IF(SUM(F$8:F$100)&lt;1,"",INDEX(A$8:A$100,MATCH(SMALL(F$8:F$100,ROW(A3)),F$8:F$100,0)))</f>
        <v>Wiss</v>
      </c>
      <c r="B108" s="24" t="str">
        <f>IF(SUM(F$8:F$100)&lt;1,"",INDEX(B$8:B$100,MATCH(SMALL(F$8:F$100,ROW(A3)),F$8:F$100,0)))</f>
        <v>Aline</v>
      </c>
      <c r="C108" s="83">
        <f t="shared" si="4"/>
        <v>142</v>
      </c>
      <c r="D108" s="63">
        <f>IF(SUM(F$8:F$100)&lt;1,"",INDEX(E$8:E$100,MATCH(SMALL(F$8:F$100,ROW(B3)),F$8:F$100,0)))</f>
        <v>12.78</v>
      </c>
      <c r="E108" s="25">
        <v>12.8</v>
      </c>
      <c r="F108" s="49">
        <f t="shared" si="5"/>
        <v>3</v>
      </c>
    </row>
    <row r="109" spans="1:6" x14ac:dyDescent="0.2">
      <c r="A109" s="70"/>
      <c r="B109" s="5"/>
      <c r="C109" s="5"/>
      <c r="D109" s="5"/>
      <c r="E109" s="5"/>
      <c r="F109" s="5"/>
    </row>
    <row r="110" spans="1:6" x14ac:dyDescent="0.2">
      <c r="A110" s="70"/>
      <c r="B110" s="5"/>
      <c r="C110" s="5"/>
      <c r="D110" s="5"/>
      <c r="E110" s="5"/>
      <c r="F110" s="5"/>
    </row>
    <row r="111" spans="1:6" ht="15.75" x14ac:dyDescent="0.25">
      <c r="A111" s="76" t="str">
        <f>A3</f>
        <v>Di schnöuscht Nebikeri, Kategorie B</v>
      </c>
      <c r="B111" s="59"/>
      <c r="C111" s="5"/>
      <c r="D111" s="5"/>
      <c r="E111" s="5"/>
      <c r="F111" s="5"/>
    </row>
    <row r="112" spans="1:6" x14ac:dyDescent="0.2">
      <c r="A112" s="70"/>
      <c r="B112" s="5"/>
      <c r="C112" s="5"/>
      <c r="D112" s="5"/>
      <c r="E112" s="5"/>
      <c r="F112" s="5"/>
    </row>
    <row r="113" spans="1:5" ht="15" x14ac:dyDescent="0.25">
      <c r="A113" s="50" t="str">
        <f>IF(SUM(D106:D108)&lt;1,"",IF(F106=1,A106,IF(F107=1,A107,IF(F108=1,A108))))</f>
        <v>Hodel</v>
      </c>
      <c r="B113" s="51" t="str">
        <f>IF(SUM(D106:D108)&lt;1,"",IF(F106=1,B106,IF(F107=1,B107,IF(F108=1,B108))))</f>
        <v>Lisa</v>
      </c>
      <c r="C113" s="87">
        <f>IF(SUM(E106:E108)&lt;1,"",IF(F106=1,E106,IF(F107=1,E107,IF(F108=1,E108))))</f>
        <v>11.71</v>
      </c>
      <c r="D113" s="88"/>
      <c r="E113" s="88"/>
    </row>
  </sheetData>
  <sortState ref="A8:M11">
    <sortCondition ref="A8"/>
  </sortState>
  <mergeCells count="7">
    <mergeCell ref="C113:E113"/>
    <mergeCell ref="F5:F7"/>
    <mergeCell ref="A5:A7"/>
    <mergeCell ref="B5:B7"/>
    <mergeCell ref="D5:D7"/>
    <mergeCell ref="E5:E7"/>
    <mergeCell ref="C5:C7"/>
  </mergeCells>
  <conditionalFormatting sqref="A8:B100 D8:E100">
    <cfRule type="expression" dxfId="30" priority="3">
      <formula>MOD(ROUNDUP(SUBTOTAL(103,$A$8:$A8)/3,0),2)=1</formula>
    </cfRule>
  </conditionalFormatting>
  <conditionalFormatting sqref="F8:F100">
    <cfRule type="expression" dxfId="29" priority="2">
      <formula>MOD(ROUNDUP(SUBTOTAL(103,$A$8:$A8)/3,0),2)=1</formula>
    </cfRule>
  </conditionalFormatting>
  <conditionalFormatting sqref="C8:C100">
    <cfRule type="expression" dxfId="28" priority="1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13"/>
  <sheetViews>
    <sheetView showWhiteSpace="0" topLeftCell="A88" zoomScaleNormal="100" workbookViewId="0">
      <selection activeCell="E108" sqref="E108"/>
    </sheetView>
  </sheetViews>
  <sheetFormatPr baseColWidth="10" defaultColWidth="11.42578125" defaultRowHeight="12.75" x14ac:dyDescent="0.2"/>
  <cols>
    <col min="1" max="1" width="21.7109375" style="3" customWidth="1"/>
    <col min="2" max="2" width="17.85546875" style="3" customWidth="1"/>
    <col min="3" max="4" width="7.5703125" style="26" customWidth="1"/>
    <col min="5" max="5" width="8.28515625" style="3" customWidth="1"/>
    <col min="6" max="6" width="7.28515625" style="3" customWidth="1"/>
    <col min="7" max="8" width="12.7109375" style="3" customWidth="1"/>
    <col min="9" max="13" width="11.42578125" style="3"/>
    <col min="14" max="16384" width="11.42578125" style="42"/>
  </cols>
  <sheetData>
    <row r="1" spans="1:13" ht="3" customHeight="1" x14ac:dyDescent="0.2">
      <c r="A1" s="1"/>
      <c r="B1" s="1"/>
      <c r="C1" s="55"/>
      <c r="D1" s="55"/>
      <c r="E1" s="1"/>
      <c r="F1" s="1"/>
      <c r="G1" s="2"/>
      <c r="H1" s="2"/>
    </row>
    <row r="2" spans="1:13" x14ac:dyDescent="0.2">
      <c r="A2" s="4"/>
      <c r="B2" s="5"/>
      <c r="C2" s="56"/>
      <c r="D2" s="56"/>
      <c r="E2" s="5"/>
      <c r="F2" s="5"/>
    </row>
    <row r="3" spans="1:13" x14ac:dyDescent="0.2">
      <c r="A3" s="4" t="s">
        <v>15</v>
      </c>
      <c r="B3" s="5"/>
      <c r="C3" s="56"/>
      <c r="D3" s="56"/>
      <c r="E3" s="6"/>
      <c r="F3" s="6">
        <v>2018</v>
      </c>
    </row>
    <row r="4" spans="1:13" x14ac:dyDescent="0.2">
      <c r="A4" s="5"/>
      <c r="B4" s="7"/>
      <c r="C4" s="57"/>
      <c r="D4" s="57"/>
      <c r="E4" s="7"/>
      <c r="F4" s="5"/>
    </row>
    <row r="5" spans="1:13" ht="12.75" customHeight="1" x14ac:dyDescent="0.2">
      <c r="A5" s="90" t="s">
        <v>0</v>
      </c>
      <c r="B5" s="91" t="s">
        <v>1</v>
      </c>
      <c r="C5" s="92" t="s">
        <v>25</v>
      </c>
      <c r="D5" s="92" t="s">
        <v>2</v>
      </c>
      <c r="E5" s="92" t="s">
        <v>3</v>
      </c>
      <c r="F5" s="89" t="s">
        <v>4</v>
      </c>
    </row>
    <row r="6" spans="1:13" x14ac:dyDescent="0.2">
      <c r="A6" s="90"/>
      <c r="B6" s="91"/>
      <c r="C6" s="92"/>
      <c r="D6" s="92"/>
      <c r="E6" s="92"/>
      <c r="F6" s="89"/>
    </row>
    <row r="7" spans="1:13" x14ac:dyDescent="0.2">
      <c r="A7" s="90"/>
      <c r="B7" s="91"/>
      <c r="C7" s="92"/>
      <c r="D7" s="92"/>
      <c r="E7" s="92"/>
      <c r="F7" s="89"/>
      <c r="G7" s="8"/>
      <c r="H7" s="8"/>
      <c r="I7" s="8"/>
      <c r="J7" s="8"/>
      <c r="K7" s="8"/>
      <c r="L7" s="8"/>
      <c r="M7" s="8"/>
    </row>
    <row r="8" spans="1:13" x14ac:dyDescent="0.2">
      <c r="A8" s="65" t="s">
        <v>52</v>
      </c>
      <c r="B8" s="86" t="s">
        <v>53</v>
      </c>
      <c r="C8" s="77">
        <v>133</v>
      </c>
      <c r="D8" s="77">
        <v>2004</v>
      </c>
      <c r="E8" s="9">
        <v>10.38</v>
      </c>
      <c r="F8" s="11">
        <f t="shared" ref="F8:F14" si="0">IF(E8="","",RANK(E8,$E$8:$E$100,2))</f>
        <v>3</v>
      </c>
    </row>
    <row r="9" spans="1:13" x14ac:dyDescent="0.2">
      <c r="A9" s="66" t="s">
        <v>48</v>
      </c>
      <c r="B9" s="29" t="s">
        <v>49</v>
      </c>
      <c r="C9" s="77">
        <v>134</v>
      </c>
      <c r="D9" s="77">
        <v>2003</v>
      </c>
      <c r="E9" s="13">
        <v>10.43</v>
      </c>
      <c r="F9" s="15">
        <f t="shared" si="0"/>
        <v>4</v>
      </c>
    </row>
    <row r="10" spans="1:13" x14ac:dyDescent="0.2">
      <c r="A10" s="66" t="s">
        <v>50</v>
      </c>
      <c r="B10" s="52" t="s">
        <v>51</v>
      </c>
      <c r="C10" s="77">
        <v>135</v>
      </c>
      <c r="D10" s="77">
        <v>2003</v>
      </c>
      <c r="E10" s="13">
        <v>10.14</v>
      </c>
      <c r="F10" s="15">
        <f t="shared" si="0"/>
        <v>1</v>
      </c>
    </row>
    <row r="11" spans="1:13" x14ac:dyDescent="0.2">
      <c r="A11" s="66" t="s">
        <v>46</v>
      </c>
      <c r="B11" s="85" t="s">
        <v>47</v>
      </c>
      <c r="C11" s="77">
        <v>136</v>
      </c>
      <c r="D11" s="77">
        <v>2004</v>
      </c>
      <c r="E11" s="13">
        <v>10.35</v>
      </c>
      <c r="F11" s="15">
        <f t="shared" si="0"/>
        <v>2</v>
      </c>
      <c r="H11" s="12"/>
    </row>
    <row r="12" spans="1:13" x14ac:dyDescent="0.2">
      <c r="A12" s="66" t="s">
        <v>59</v>
      </c>
      <c r="B12" s="52" t="s">
        <v>60</v>
      </c>
      <c r="C12" s="77">
        <v>137</v>
      </c>
      <c r="D12" s="77">
        <v>2004</v>
      </c>
      <c r="E12" s="13">
        <v>11.47</v>
      </c>
      <c r="F12" s="15">
        <f t="shared" si="0"/>
        <v>6</v>
      </c>
    </row>
    <row r="13" spans="1:13" x14ac:dyDescent="0.2">
      <c r="A13" s="66" t="s">
        <v>86</v>
      </c>
      <c r="B13" s="53" t="s">
        <v>87</v>
      </c>
      <c r="C13" s="77">
        <v>138</v>
      </c>
      <c r="D13" s="77">
        <v>2004</v>
      </c>
      <c r="E13" s="13">
        <v>11.53</v>
      </c>
      <c r="F13" s="15">
        <f t="shared" si="0"/>
        <v>7</v>
      </c>
    </row>
    <row r="14" spans="1:13" x14ac:dyDescent="0.2">
      <c r="A14" s="66" t="s">
        <v>80</v>
      </c>
      <c r="B14" s="53" t="s">
        <v>37</v>
      </c>
      <c r="C14" s="77">
        <v>139</v>
      </c>
      <c r="D14" s="77">
        <v>2004</v>
      </c>
      <c r="E14" s="13">
        <v>10.8</v>
      </c>
      <c r="F14" s="15">
        <f t="shared" si="0"/>
        <v>5</v>
      </c>
    </row>
    <row r="15" spans="1:13" x14ac:dyDescent="0.2">
      <c r="A15" s="66" t="s">
        <v>239</v>
      </c>
      <c r="B15" s="52" t="s">
        <v>240</v>
      </c>
      <c r="C15" s="77">
        <v>140</v>
      </c>
      <c r="D15" s="77">
        <v>2004</v>
      </c>
      <c r="E15" s="13">
        <v>12.25</v>
      </c>
      <c r="F15" s="15">
        <f t="shared" ref="F15:F71" si="1">IF(E15="","",RANK(E15,$E$8:$E$100,2))</f>
        <v>8</v>
      </c>
    </row>
    <row r="16" spans="1:13" x14ac:dyDescent="0.2">
      <c r="A16" s="66"/>
      <c r="B16" s="53"/>
      <c r="C16" s="77"/>
      <c r="D16" s="77" t="str">
        <f t="shared" ref="D16:D72" si="2">IF(A16="","","B")</f>
        <v/>
      </c>
      <c r="E16" s="13"/>
      <c r="F16" s="15" t="str">
        <f t="shared" si="1"/>
        <v/>
      </c>
    </row>
    <row r="17" spans="1:6" x14ac:dyDescent="0.2">
      <c r="A17" s="66"/>
      <c r="B17" s="53"/>
      <c r="C17" s="77"/>
      <c r="D17" s="77" t="str">
        <f t="shared" si="2"/>
        <v/>
      </c>
      <c r="E17" s="13"/>
      <c r="F17" s="15" t="str">
        <f t="shared" si="1"/>
        <v/>
      </c>
    </row>
    <row r="18" spans="1:6" x14ac:dyDescent="0.2">
      <c r="A18" s="66"/>
      <c r="B18" s="53"/>
      <c r="C18" s="77"/>
      <c r="D18" s="77" t="str">
        <f t="shared" si="2"/>
        <v/>
      </c>
      <c r="E18" s="13"/>
      <c r="F18" s="15" t="str">
        <f t="shared" si="1"/>
        <v/>
      </c>
    </row>
    <row r="19" spans="1:6" x14ac:dyDescent="0.2">
      <c r="A19" s="66"/>
      <c r="B19" s="53"/>
      <c r="C19" s="77"/>
      <c r="D19" s="77" t="str">
        <f t="shared" si="2"/>
        <v/>
      </c>
      <c r="E19" s="13"/>
      <c r="F19" s="15" t="str">
        <f t="shared" si="1"/>
        <v/>
      </c>
    </row>
    <row r="20" spans="1:6" x14ac:dyDescent="0.2">
      <c r="A20" s="66"/>
      <c r="B20" s="52"/>
      <c r="C20" s="77"/>
      <c r="D20" s="77" t="str">
        <f t="shared" si="2"/>
        <v/>
      </c>
      <c r="E20" s="13"/>
      <c r="F20" s="15" t="str">
        <f t="shared" si="1"/>
        <v/>
      </c>
    </row>
    <row r="21" spans="1:6" x14ac:dyDescent="0.2">
      <c r="A21" s="66"/>
      <c r="B21" s="53"/>
      <c r="C21" s="77"/>
      <c r="D21" s="77" t="str">
        <f t="shared" si="2"/>
        <v/>
      </c>
      <c r="E21" s="13"/>
      <c r="F21" s="15" t="str">
        <f t="shared" si="1"/>
        <v/>
      </c>
    </row>
    <row r="22" spans="1:6" x14ac:dyDescent="0.2">
      <c r="A22" s="66"/>
      <c r="B22" s="53"/>
      <c r="C22" s="77"/>
      <c r="D22" s="77" t="str">
        <f t="shared" si="2"/>
        <v/>
      </c>
      <c r="E22" s="13"/>
      <c r="F22" s="15" t="str">
        <f t="shared" si="1"/>
        <v/>
      </c>
    </row>
    <row r="23" spans="1:6" x14ac:dyDescent="0.2">
      <c r="A23" s="66"/>
      <c r="B23" s="53"/>
      <c r="C23" s="77"/>
      <c r="D23" s="77" t="str">
        <f t="shared" si="2"/>
        <v/>
      </c>
      <c r="E23" s="13"/>
      <c r="F23" s="15" t="str">
        <f t="shared" si="1"/>
        <v/>
      </c>
    </row>
    <row r="24" spans="1:6" x14ac:dyDescent="0.2">
      <c r="A24" s="66"/>
      <c r="B24" s="30"/>
      <c r="C24" s="77"/>
      <c r="D24" s="77" t="str">
        <f t="shared" si="2"/>
        <v/>
      </c>
      <c r="E24" s="13"/>
      <c r="F24" s="15" t="str">
        <f t="shared" si="1"/>
        <v/>
      </c>
    </row>
    <row r="25" spans="1:6" x14ac:dyDescent="0.2">
      <c r="A25" s="66"/>
      <c r="B25" s="53"/>
      <c r="C25" s="77"/>
      <c r="D25" s="77" t="str">
        <f t="shared" si="2"/>
        <v/>
      </c>
      <c r="E25" s="13"/>
      <c r="F25" s="15" t="str">
        <f t="shared" si="1"/>
        <v/>
      </c>
    </row>
    <row r="26" spans="1:6" x14ac:dyDescent="0.2">
      <c r="A26" s="66"/>
      <c r="B26" s="53"/>
      <c r="C26" s="77"/>
      <c r="D26" s="77" t="str">
        <f t="shared" si="2"/>
        <v/>
      </c>
      <c r="E26" s="13"/>
      <c r="F26" s="15" t="str">
        <f t="shared" si="1"/>
        <v/>
      </c>
    </row>
    <row r="27" spans="1:6" x14ac:dyDescent="0.2">
      <c r="A27" s="66"/>
      <c r="B27" s="52"/>
      <c r="C27" s="77"/>
      <c r="D27" s="77" t="str">
        <f t="shared" si="2"/>
        <v/>
      </c>
      <c r="E27" s="13"/>
      <c r="F27" s="15" t="str">
        <f t="shared" si="1"/>
        <v/>
      </c>
    </row>
    <row r="28" spans="1:6" x14ac:dyDescent="0.2">
      <c r="A28" s="66"/>
      <c r="B28" s="53"/>
      <c r="C28" s="77"/>
      <c r="D28" s="77" t="str">
        <f t="shared" si="2"/>
        <v/>
      </c>
      <c r="E28" s="13"/>
      <c r="F28" s="15" t="str">
        <f t="shared" si="1"/>
        <v/>
      </c>
    </row>
    <row r="29" spans="1:6" x14ac:dyDescent="0.2">
      <c r="A29" s="66"/>
      <c r="B29" s="53"/>
      <c r="C29" s="77"/>
      <c r="D29" s="77" t="str">
        <f t="shared" si="2"/>
        <v/>
      </c>
      <c r="E29" s="13"/>
      <c r="F29" s="15" t="str">
        <f t="shared" si="1"/>
        <v/>
      </c>
    </row>
    <row r="30" spans="1:6" x14ac:dyDescent="0.2">
      <c r="A30" s="66"/>
      <c r="B30" s="53"/>
      <c r="C30" s="77"/>
      <c r="D30" s="77" t="str">
        <f t="shared" si="2"/>
        <v/>
      </c>
      <c r="E30" s="13"/>
      <c r="F30" s="15" t="str">
        <f t="shared" si="1"/>
        <v/>
      </c>
    </row>
    <row r="31" spans="1:6" x14ac:dyDescent="0.2">
      <c r="A31" s="66"/>
      <c r="B31" s="52"/>
      <c r="C31" s="77"/>
      <c r="D31" s="77" t="str">
        <f t="shared" si="2"/>
        <v/>
      </c>
      <c r="E31" s="13"/>
      <c r="F31" s="15" t="str">
        <f t="shared" si="1"/>
        <v/>
      </c>
    </row>
    <row r="32" spans="1:6" x14ac:dyDescent="0.2">
      <c r="A32" s="66"/>
      <c r="B32" s="53"/>
      <c r="C32" s="77"/>
      <c r="D32" s="77" t="str">
        <f t="shared" si="2"/>
        <v/>
      </c>
      <c r="E32" s="13"/>
      <c r="F32" s="15" t="str">
        <f t="shared" si="1"/>
        <v/>
      </c>
    </row>
    <row r="33" spans="1:6" x14ac:dyDescent="0.2">
      <c r="A33" s="66"/>
      <c r="B33" s="53"/>
      <c r="C33" s="77"/>
      <c r="D33" s="77" t="str">
        <f t="shared" si="2"/>
        <v/>
      </c>
      <c r="E33" s="13"/>
      <c r="F33" s="15" t="str">
        <f t="shared" si="1"/>
        <v/>
      </c>
    </row>
    <row r="34" spans="1:6" x14ac:dyDescent="0.2">
      <c r="A34" s="66"/>
      <c r="B34" s="53"/>
      <c r="C34" s="77"/>
      <c r="D34" s="77" t="str">
        <f t="shared" si="2"/>
        <v/>
      </c>
      <c r="E34" s="13"/>
      <c r="F34" s="15" t="str">
        <f t="shared" si="1"/>
        <v/>
      </c>
    </row>
    <row r="35" spans="1:6" x14ac:dyDescent="0.2">
      <c r="A35" s="66"/>
      <c r="B35" s="53"/>
      <c r="C35" s="77"/>
      <c r="D35" s="77" t="str">
        <f t="shared" si="2"/>
        <v/>
      </c>
      <c r="E35" s="13"/>
      <c r="F35" s="15" t="str">
        <f t="shared" si="1"/>
        <v/>
      </c>
    </row>
    <row r="36" spans="1:6" x14ac:dyDescent="0.2">
      <c r="A36" s="66"/>
      <c r="B36" s="53"/>
      <c r="C36" s="77"/>
      <c r="D36" s="77" t="str">
        <f t="shared" si="2"/>
        <v/>
      </c>
      <c r="E36" s="13"/>
      <c r="F36" s="15" t="str">
        <f t="shared" si="1"/>
        <v/>
      </c>
    </row>
    <row r="37" spans="1:6" x14ac:dyDescent="0.2">
      <c r="A37" s="66"/>
      <c r="B37" s="53"/>
      <c r="C37" s="77"/>
      <c r="D37" s="77" t="str">
        <f t="shared" si="2"/>
        <v/>
      </c>
      <c r="E37" s="13"/>
      <c r="F37" s="15" t="str">
        <f t="shared" si="1"/>
        <v/>
      </c>
    </row>
    <row r="38" spans="1:6" x14ac:dyDescent="0.2">
      <c r="A38" s="66"/>
      <c r="B38" s="53"/>
      <c r="C38" s="77"/>
      <c r="D38" s="77" t="str">
        <f t="shared" si="2"/>
        <v/>
      </c>
      <c r="E38" s="13"/>
      <c r="F38" s="15" t="str">
        <f t="shared" si="1"/>
        <v/>
      </c>
    </row>
    <row r="39" spans="1:6" x14ac:dyDescent="0.2">
      <c r="A39" s="66"/>
      <c r="B39" s="53"/>
      <c r="C39" s="77"/>
      <c r="D39" s="77" t="str">
        <f t="shared" si="2"/>
        <v/>
      </c>
      <c r="E39" s="13"/>
      <c r="F39" s="15" t="str">
        <f t="shared" si="1"/>
        <v/>
      </c>
    </row>
    <row r="40" spans="1:6" x14ac:dyDescent="0.2">
      <c r="A40" s="66"/>
      <c r="B40" s="31"/>
      <c r="C40" s="77"/>
      <c r="D40" s="77" t="str">
        <f t="shared" si="2"/>
        <v/>
      </c>
      <c r="E40" s="13"/>
      <c r="F40" s="15" t="str">
        <f t="shared" si="1"/>
        <v/>
      </c>
    </row>
    <row r="41" spans="1:6" x14ac:dyDescent="0.2">
      <c r="A41" s="66"/>
      <c r="B41" s="31"/>
      <c r="C41" s="77"/>
      <c r="D41" s="77" t="str">
        <f t="shared" si="2"/>
        <v/>
      </c>
      <c r="E41" s="13"/>
      <c r="F41" s="15" t="str">
        <f t="shared" si="1"/>
        <v/>
      </c>
    </row>
    <row r="42" spans="1:6" x14ac:dyDescent="0.2">
      <c r="A42" s="66"/>
      <c r="B42" s="31"/>
      <c r="C42" s="77"/>
      <c r="D42" s="77" t="str">
        <f t="shared" si="2"/>
        <v/>
      </c>
      <c r="E42" s="13"/>
      <c r="F42" s="15" t="str">
        <f t="shared" si="1"/>
        <v/>
      </c>
    </row>
    <row r="43" spans="1:6" x14ac:dyDescent="0.2">
      <c r="A43" s="66"/>
      <c r="B43" s="32"/>
      <c r="C43" s="77"/>
      <c r="D43" s="77" t="str">
        <f t="shared" si="2"/>
        <v/>
      </c>
      <c r="E43" s="13"/>
      <c r="F43" s="15" t="str">
        <f t="shared" si="1"/>
        <v/>
      </c>
    </row>
    <row r="44" spans="1:6" x14ac:dyDescent="0.2">
      <c r="A44" s="66"/>
      <c r="B44" s="32"/>
      <c r="C44" s="77"/>
      <c r="D44" s="77" t="str">
        <f t="shared" si="2"/>
        <v/>
      </c>
      <c r="E44" s="13"/>
      <c r="F44" s="15" t="str">
        <f t="shared" si="1"/>
        <v/>
      </c>
    </row>
    <row r="45" spans="1:6" x14ac:dyDescent="0.2">
      <c r="A45" s="66"/>
      <c r="B45" s="32"/>
      <c r="C45" s="77"/>
      <c r="D45" s="77" t="str">
        <f t="shared" si="2"/>
        <v/>
      </c>
      <c r="E45" s="13"/>
      <c r="F45" s="15" t="str">
        <f t="shared" si="1"/>
        <v/>
      </c>
    </row>
    <row r="46" spans="1:6" x14ac:dyDescent="0.2">
      <c r="A46" s="66"/>
      <c r="B46" s="32"/>
      <c r="C46" s="77"/>
      <c r="D46" s="77" t="str">
        <f t="shared" si="2"/>
        <v/>
      </c>
      <c r="E46" s="13"/>
      <c r="F46" s="15" t="str">
        <f t="shared" si="1"/>
        <v/>
      </c>
    </row>
    <row r="47" spans="1:6" x14ac:dyDescent="0.2">
      <c r="A47" s="66"/>
      <c r="B47" s="31"/>
      <c r="C47" s="77"/>
      <c r="D47" s="77" t="str">
        <f t="shared" si="2"/>
        <v/>
      </c>
      <c r="E47" s="13"/>
      <c r="F47" s="15" t="str">
        <f t="shared" si="1"/>
        <v/>
      </c>
    </row>
    <row r="48" spans="1:6" x14ac:dyDescent="0.2">
      <c r="A48" s="66"/>
      <c r="B48" s="33"/>
      <c r="C48" s="77"/>
      <c r="D48" s="77" t="str">
        <f t="shared" si="2"/>
        <v/>
      </c>
      <c r="E48" s="13"/>
      <c r="F48" s="15" t="str">
        <f t="shared" si="1"/>
        <v/>
      </c>
    </row>
    <row r="49" spans="1:6" x14ac:dyDescent="0.2">
      <c r="A49" s="66"/>
      <c r="B49" s="33"/>
      <c r="C49" s="77"/>
      <c r="D49" s="77" t="str">
        <f t="shared" si="2"/>
        <v/>
      </c>
      <c r="E49" s="13"/>
      <c r="F49" s="15" t="str">
        <f t="shared" si="1"/>
        <v/>
      </c>
    </row>
    <row r="50" spans="1:6" x14ac:dyDescent="0.2">
      <c r="A50" s="66"/>
      <c r="B50" s="31"/>
      <c r="C50" s="77"/>
      <c r="D50" s="77" t="str">
        <f t="shared" si="2"/>
        <v/>
      </c>
      <c r="E50" s="13"/>
      <c r="F50" s="15" t="str">
        <f t="shared" si="1"/>
        <v/>
      </c>
    </row>
    <row r="51" spans="1:6" x14ac:dyDescent="0.2">
      <c r="A51" s="66"/>
      <c r="B51" s="31"/>
      <c r="C51" s="77"/>
      <c r="D51" s="77" t="str">
        <f t="shared" si="2"/>
        <v/>
      </c>
      <c r="E51" s="13"/>
      <c r="F51" s="15" t="str">
        <f t="shared" si="1"/>
        <v/>
      </c>
    </row>
    <row r="52" spans="1:6" x14ac:dyDescent="0.2">
      <c r="A52" s="66"/>
      <c r="B52" s="34"/>
      <c r="C52" s="77"/>
      <c r="D52" s="77" t="str">
        <f t="shared" si="2"/>
        <v/>
      </c>
      <c r="E52" s="13"/>
      <c r="F52" s="15" t="str">
        <f t="shared" si="1"/>
        <v/>
      </c>
    </row>
    <row r="53" spans="1:6" x14ac:dyDescent="0.2">
      <c r="A53" s="66"/>
      <c r="B53" s="30"/>
      <c r="C53" s="77"/>
      <c r="D53" s="77" t="str">
        <f t="shared" si="2"/>
        <v/>
      </c>
      <c r="E53" s="13"/>
      <c r="F53" s="15" t="str">
        <f t="shared" si="1"/>
        <v/>
      </c>
    </row>
    <row r="54" spans="1:6" x14ac:dyDescent="0.2">
      <c r="A54" s="66"/>
      <c r="B54" s="30"/>
      <c r="C54" s="77"/>
      <c r="D54" s="77" t="str">
        <f t="shared" si="2"/>
        <v/>
      </c>
      <c r="E54" s="13"/>
      <c r="F54" s="15" t="str">
        <f t="shared" si="1"/>
        <v/>
      </c>
    </row>
    <row r="55" spans="1:6" x14ac:dyDescent="0.2">
      <c r="A55" s="66"/>
      <c r="B55" s="53"/>
      <c r="C55" s="77"/>
      <c r="D55" s="77" t="str">
        <f t="shared" si="2"/>
        <v/>
      </c>
      <c r="E55" s="13"/>
      <c r="F55" s="15" t="str">
        <f t="shared" si="1"/>
        <v/>
      </c>
    </row>
    <row r="56" spans="1:6" x14ac:dyDescent="0.2">
      <c r="A56" s="66"/>
      <c r="B56" s="53"/>
      <c r="C56" s="77"/>
      <c r="D56" s="77" t="str">
        <f t="shared" si="2"/>
        <v/>
      </c>
      <c r="E56" s="13"/>
      <c r="F56" s="15" t="str">
        <f t="shared" si="1"/>
        <v/>
      </c>
    </row>
    <row r="57" spans="1:6" x14ac:dyDescent="0.2">
      <c r="A57" s="66"/>
      <c r="B57" s="53"/>
      <c r="C57" s="77"/>
      <c r="D57" s="77" t="str">
        <f t="shared" si="2"/>
        <v/>
      </c>
      <c r="E57" s="13"/>
      <c r="F57" s="15" t="str">
        <f t="shared" si="1"/>
        <v/>
      </c>
    </row>
    <row r="58" spans="1:6" x14ac:dyDescent="0.2">
      <c r="A58" s="66"/>
      <c r="B58" s="53"/>
      <c r="C58" s="77"/>
      <c r="D58" s="77" t="str">
        <f t="shared" si="2"/>
        <v/>
      </c>
      <c r="E58" s="13"/>
      <c r="F58" s="15" t="str">
        <f t="shared" si="1"/>
        <v/>
      </c>
    </row>
    <row r="59" spans="1:6" x14ac:dyDescent="0.2">
      <c r="A59" s="66"/>
      <c r="B59" s="53"/>
      <c r="C59" s="77"/>
      <c r="D59" s="77" t="str">
        <f t="shared" si="2"/>
        <v/>
      </c>
      <c r="E59" s="13"/>
      <c r="F59" s="15" t="str">
        <f t="shared" si="1"/>
        <v/>
      </c>
    </row>
    <row r="60" spans="1:6" x14ac:dyDescent="0.2">
      <c r="A60" s="66"/>
      <c r="B60" s="53"/>
      <c r="C60" s="77"/>
      <c r="D60" s="77" t="str">
        <f t="shared" si="2"/>
        <v/>
      </c>
      <c r="E60" s="13"/>
      <c r="F60" s="15" t="str">
        <f t="shared" si="1"/>
        <v/>
      </c>
    </row>
    <row r="61" spans="1:6" x14ac:dyDescent="0.2">
      <c r="A61" s="66"/>
      <c r="B61" s="53"/>
      <c r="C61" s="77"/>
      <c r="D61" s="77" t="str">
        <f t="shared" si="2"/>
        <v/>
      </c>
      <c r="E61" s="13"/>
      <c r="F61" s="15" t="str">
        <f t="shared" si="1"/>
        <v/>
      </c>
    </row>
    <row r="62" spans="1:6" x14ac:dyDescent="0.2">
      <c r="A62" s="66"/>
      <c r="B62" s="53"/>
      <c r="C62" s="77"/>
      <c r="D62" s="77" t="str">
        <f t="shared" si="2"/>
        <v/>
      </c>
      <c r="E62" s="13"/>
      <c r="F62" s="15" t="str">
        <f t="shared" si="1"/>
        <v/>
      </c>
    </row>
    <row r="63" spans="1:6" x14ac:dyDescent="0.2">
      <c r="A63" s="66"/>
      <c r="B63" s="53"/>
      <c r="C63" s="77"/>
      <c r="D63" s="77" t="str">
        <f t="shared" si="2"/>
        <v/>
      </c>
      <c r="E63" s="13"/>
      <c r="F63" s="15" t="str">
        <f t="shared" si="1"/>
        <v/>
      </c>
    </row>
    <row r="64" spans="1:6" x14ac:dyDescent="0.2">
      <c r="A64" s="66"/>
      <c r="B64" s="53"/>
      <c r="C64" s="77"/>
      <c r="D64" s="77" t="str">
        <f t="shared" si="2"/>
        <v/>
      </c>
      <c r="E64" s="13"/>
      <c r="F64" s="15" t="str">
        <f t="shared" si="1"/>
        <v/>
      </c>
    </row>
    <row r="65" spans="1:6" x14ac:dyDescent="0.2">
      <c r="A65" s="66"/>
      <c r="B65" s="53"/>
      <c r="C65" s="77"/>
      <c r="D65" s="77" t="str">
        <f t="shared" si="2"/>
        <v/>
      </c>
      <c r="E65" s="13"/>
      <c r="F65" s="15" t="str">
        <f t="shared" si="1"/>
        <v/>
      </c>
    </row>
    <row r="66" spans="1:6" x14ac:dyDescent="0.2">
      <c r="A66" s="66"/>
      <c r="B66" s="53"/>
      <c r="C66" s="77"/>
      <c r="D66" s="77" t="str">
        <f t="shared" si="2"/>
        <v/>
      </c>
      <c r="E66" s="13"/>
      <c r="F66" s="15" t="str">
        <f t="shared" si="1"/>
        <v/>
      </c>
    </row>
    <row r="67" spans="1:6" x14ac:dyDescent="0.2">
      <c r="A67" s="66"/>
      <c r="B67" s="53"/>
      <c r="C67" s="77"/>
      <c r="D67" s="77" t="str">
        <f t="shared" si="2"/>
        <v/>
      </c>
      <c r="E67" s="13"/>
      <c r="F67" s="15" t="str">
        <f t="shared" si="1"/>
        <v/>
      </c>
    </row>
    <row r="68" spans="1:6" x14ac:dyDescent="0.2">
      <c r="A68" s="66"/>
      <c r="B68" s="53"/>
      <c r="C68" s="77"/>
      <c r="D68" s="77" t="str">
        <f t="shared" si="2"/>
        <v/>
      </c>
      <c r="E68" s="13"/>
      <c r="F68" s="15" t="str">
        <f t="shared" si="1"/>
        <v/>
      </c>
    </row>
    <row r="69" spans="1:6" x14ac:dyDescent="0.2">
      <c r="A69" s="66"/>
      <c r="B69" s="53"/>
      <c r="C69" s="77"/>
      <c r="D69" s="77" t="str">
        <f t="shared" si="2"/>
        <v/>
      </c>
      <c r="E69" s="13"/>
      <c r="F69" s="15" t="str">
        <f t="shared" si="1"/>
        <v/>
      </c>
    </row>
    <row r="70" spans="1:6" x14ac:dyDescent="0.2">
      <c r="A70" s="66"/>
      <c r="B70" s="34"/>
      <c r="C70" s="77"/>
      <c r="D70" s="77" t="str">
        <f t="shared" si="2"/>
        <v/>
      </c>
      <c r="E70" s="13"/>
      <c r="F70" s="15" t="str">
        <f t="shared" si="1"/>
        <v/>
      </c>
    </row>
    <row r="71" spans="1:6" x14ac:dyDescent="0.2">
      <c r="A71" s="66"/>
      <c r="B71" s="31"/>
      <c r="C71" s="77"/>
      <c r="D71" s="77" t="str">
        <f t="shared" si="2"/>
        <v/>
      </c>
      <c r="E71" s="13"/>
      <c r="F71" s="15" t="str">
        <f t="shared" si="1"/>
        <v/>
      </c>
    </row>
    <row r="72" spans="1:6" x14ac:dyDescent="0.2">
      <c r="A72" s="66"/>
      <c r="B72" s="32"/>
      <c r="C72" s="77"/>
      <c r="D72" s="77" t="str">
        <f t="shared" si="2"/>
        <v/>
      </c>
      <c r="E72" s="13"/>
      <c r="F72" s="15" t="str">
        <f t="shared" ref="F72:F100" si="3">IF(E72="","",RANK(E72,$E$8:$E$100,2))</f>
        <v/>
      </c>
    </row>
    <row r="73" spans="1:6" x14ac:dyDescent="0.2">
      <c r="A73" s="66"/>
      <c r="B73" s="32"/>
      <c r="C73" s="77"/>
      <c r="D73" s="77" t="str">
        <f t="shared" ref="D73:D99" si="4">IF(A73="","","B")</f>
        <v/>
      </c>
      <c r="E73" s="13"/>
      <c r="F73" s="15" t="str">
        <f t="shared" si="3"/>
        <v/>
      </c>
    </row>
    <row r="74" spans="1:6" x14ac:dyDescent="0.2">
      <c r="A74" s="66"/>
      <c r="B74" s="32"/>
      <c r="C74" s="77"/>
      <c r="D74" s="77" t="str">
        <f t="shared" si="4"/>
        <v/>
      </c>
      <c r="E74" s="13"/>
      <c r="F74" s="15" t="str">
        <f t="shared" si="3"/>
        <v/>
      </c>
    </row>
    <row r="75" spans="1:6" x14ac:dyDescent="0.2">
      <c r="A75" s="66"/>
      <c r="B75" s="32"/>
      <c r="C75" s="77"/>
      <c r="D75" s="77" t="str">
        <f t="shared" si="4"/>
        <v/>
      </c>
      <c r="E75" s="13"/>
      <c r="F75" s="15" t="str">
        <f t="shared" si="3"/>
        <v/>
      </c>
    </row>
    <row r="76" spans="1:6" x14ac:dyDescent="0.2">
      <c r="A76" s="67"/>
      <c r="B76" s="35"/>
      <c r="C76" s="77"/>
      <c r="D76" s="77" t="str">
        <f t="shared" si="4"/>
        <v/>
      </c>
      <c r="E76" s="13"/>
      <c r="F76" s="15" t="str">
        <f t="shared" si="3"/>
        <v/>
      </c>
    </row>
    <row r="77" spans="1:6" x14ac:dyDescent="0.2">
      <c r="A77" s="66"/>
      <c r="B77" s="32"/>
      <c r="C77" s="77"/>
      <c r="D77" s="77" t="str">
        <f t="shared" si="4"/>
        <v/>
      </c>
      <c r="E77" s="13"/>
      <c r="F77" s="15" t="str">
        <f t="shared" si="3"/>
        <v/>
      </c>
    </row>
    <row r="78" spans="1:6" x14ac:dyDescent="0.2">
      <c r="A78" s="66"/>
      <c r="B78" s="32"/>
      <c r="C78" s="77"/>
      <c r="D78" s="77" t="str">
        <f t="shared" si="4"/>
        <v/>
      </c>
      <c r="E78" s="13"/>
      <c r="F78" s="15" t="str">
        <f t="shared" si="3"/>
        <v/>
      </c>
    </row>
    <row r="79" spans="1:6" x14ac:dyDescent="0.2">
      <c r="A79" s="66"/>
      <c r="B79" s="31"/>
      <c r="C79" s="77"/>
      <c r="D79" s="77" t="str">
        <f t="shared" si="4"/>
        <v/>
      </c>
      <c r="E79" s="13"/>
      <c r="F79" s="15" t="str">
        <f t="shared" si="3"/>
        <v/>
      </c>
    </row>
    <row r="80" spans="1:6" x14ac:dyDescent="0.2">
      <c r="A80" s="66"/>
      <c r="B80" s="36"/>
      <c r="C80" s="77"/>
      <c r="D80" s="77" t="str">
        <f t="shared" si="4"/>
        <v/>
      </c>
      <c r="E80" s="13"/>
      <c r="F80" s="15" t="str">
        <f t="shared" si="3"/>
        <v/>
      </c>
    </row>
    <row r="81" spans="1:6" x14ac:dyDescent="0.2">
      <c r="A81" s="66"/>
      <c r="B81" s="31"/>
      <c r="C81" s="77"/>
      <c r="D81" s="77" t="str">
        <f t="shared" si="4"/>
        <v/>
      </c>
      <c r="E81" s="13"/>
      <c r="F81" s="15" t="str">
        <f t="shared" si="3"/>
        <v/>
      </c>
    </row>
    <row r="82" spans="1:6" x14ac:dyDescent="0.2">
      <c r="A82" s="66"/>
      <c r="B82" s="31"/>
      <c r="C82" s="77"/>
      <c r="D82" s="77" t="str">
        <f t="shared" si="4"/>
        <v/>
      </c>
      <c r="E82" s="13"/>
      <c r="F82" s="15" t="str">
        <f t="shared" si="3"/>
        <v/>
      </c>
    </row>
    <row r="83" spans="1:6" x14ac:dyDescent="0.2">
      <c r="A83" s="66"/>
      <c r="B83" s="31"/>
      <c r="C83" s="77"/>
      <c r="D83" s="77" t="str">
        <f t="shared" si="4"/>
        <v/>
      </c>
      <c r="E83" s="13"/>
      <c r="F83" s="15" t="str">
        <f t="shared" si="3"/>
        <v/>
      </c>
    </row>
    <row r="84" spans="1:6" x14ac:dyDescent="0.2">
      <c r="A84" s="66"/>
      <c r="B84" s="31"/>
      <c r="C84" s="77"/>
      <c r="D84" s="77" t="str">
        <f t="shared" si="4"/>
        <v/>
      </c>
      <c r="E84" s="13"/>
      <c r="F84" s="15" t="str">
        <f t="shared" si="3"/>
        <v/>
      </c>
    </row>
    <row r="85" spans="1:6" x14ac:dyDescent="0.2">
      <c r="A85" s="66"/>
      <c r="B85" s="31"/>
      <c r="C85" s="77"/>
      <c r="D85" s="77" t="str">
        <f t="shared" si="4"/>
        <v/>
      </c>
      <c r="E85" s="13"/>
      <c r="F85" s="15" t="str">
        <f t="shared" si="3"/>
        <v/>
      </c>
    </row>
    <row r="86" spans="1:6" x14ac:dyDescent="0.2">
      <c r="A86" s="66"/>
      <c r="B86" s="31"/>
      <c r="C86" s="77"/>
      <c r="D86" s="77" t="str">
        <f t="shared" si="4"/>
        <v/>
      </c>
      <c r="E86" s="13"/>
      <c r="F86" s="15" t="str">
        <f t="shared" si="3"/>
        <v/>
      </c>
    </row>
    <row r="87" spans="1:6" x14ac:dyDescent="0.2">
      <c r="A87" s="66"/>
      <c r="B87" s="31"/>
      <c r="C87" s="77"/>
      <c r="D87" s="77" t="str">
        <f t="shared" si="4"/>
        <v/>
      </c>
      <c r="E87" s="13"/>
      <c r="F87" s="15" t="str">
        <f t="shared" si="3"/>
        <v/>
      </c>
    </row>
    <row r="88" spans="1:6" x14ac:dyDescent="0.2">
      <c r="A88" s="66"/>
      <c r="B88" s="31"/>
      <c r="C88" s="77"/>
      <c r="D88" s="77" t="str">
        <f t="shared" si="4"/>
        <v/>
      </c>
      <c r="E88" s="13"/>
      <c r="F88" s="15" t="str">
        <f t="shared" si="3"/>
        <v/>
      </c>
    </row>
    <row r="89" spans="1:6" x14ac:dyDescent="0.2">
      <c r="A89" s="66"/>
      <c r="B89" s="31"/>
      <c r="C89" s="77"/>
      <c r="D89" s="77" t="str">
        <f t="shared" si="4"/>
        <v/>
      </c>
      <c r="E89" s="13"/>
      <c r="F89" s="15" t="str">
        <f t="shared" si="3"/>
        <v/>
      </c>
    </row>
    <row r="90" spans="1:6" x14ac:dyDescent="0.2">
      <c r="A90" s="66"/>
      <c r="B90" s="31"/>
      <c r="C90" s="77"/>
      <c r="D90" s="77" t="str">
        <f t="shared" si="4"/>
        <v/>
      </c>
      <c r="E90" s="13"/>
      <c r="F90" s="15" t="str">
        <f t="shared" si="3"/>
        <v/>
      </c>
    </row>
    <row r="91" spans="1:6" x14ac:dyDescent="0.2">
      <c r="A91" s="66"/>
      <c r="B91" s="31"/>
      <c r="C91" s="77"/>
      <c r="D91" s="77" t="str">
        <f t="shared" si="4"/>
        <v/>
      </c>
      <c r="E91" s="13"/>
      <c r="F91" s="15" t="str">
        <f t="shared" si="3"/>
        <v/>
      </c>
    </row>
    <row r="92" spans="1:6" x14ac:dyDescent="0.2">
      <c r="A92" s="66"/>
      <c r="B92" s="31"/>
      <c r="C92" s="77"/>
      <c r="D92" s="77" t="str">
        <f t="shared" si="4"/>
        <v/>
      </c>
      <c r="E92" s="13"/>
      <c r="F92" s="15" t="str">
        <f t="shared" si="3"/>
        <v/>
      </c>
    </row>
    <row r="93" spans="1:6" x14ac:dyDescent="0.2">
      <c r="A93" s="66"/>
      <c r="B93" s="31"/>
      <c r="C93" s="77"/>
      <c r="D93" s="77" t="str">
        <f t="shared" si="4"/>
        <v/>
      </c>
      <c r="E93" s="13"/>
      <c r="F93" s="15" t="str">
        <f t="shared" si="3"/>
        <v/>
      </c>
    </row>
    <row r="94" spans="1:6" x14ac:dyDescent="0.2">
      <c r="A94" s="66"/>
      <c r="B94" s="31"/>
      <c r="C94" s="77"/>
      <c r="D94" s="77" t="str">
        <f t="shared" si="4"/>
        <v/>
      </c>
      <c r="E94" s="13"/>
      <c r="F94" s="15" t="str">
        <f t="shared" si="3"/>
        <v/>
      </c>
    </row>
    <row r="95" spans="1:6" x14ac:dyDescent="0.2">
      <c r="A95" s="66"/>
      <c r="B95" s="31"/>
      <c r="C95" s="77"/>
      <c r="D95" s="77" t="str">
        <f t="shared" si="4"/>
        <v/>
      </c>
      <c r="E95" s="13"/>
      <c r="F95" s="15" t="str">
        <f t="shared" si="3"/>
        <v/>
      </c>
    </row>
    <row r="96" spans="1:6" x14ac:dyDescent="0.2">
      <c r="A96" s="67"/>
      <c r="B96" s="52"/>
      <c r="C96" s="77"/>
      <c r="D96" s="77" t="str">
        <f t="shared" si="4"/>
        <v/>
      </c>
      <c r="E96" s="13"/>
      <c r="F96" s="15" t="str">
        <f t="shared" si="3"/>
        <v/>
      </c>
    </row>
    <row r="97" spans="1:6" x14ac:dyDescent="0.2">
      <c r="A97" s="67"/>
      <c r="B97" s="52"/>
      <c r="C97" s="77"/>
      <c r="D97" s="77" t="str">
        <f t="shared" si="4"/>
        <v/>
      </c>
      <c r="E97" s="13"/>
      <c r="F97" s="15" t="str">
        <f t="shared" si="3"/>
        <v/>
      </c>
    </row>
    <row r="98" spans="1:6" x14ac:dyDescent="0.2">
      <c r="A98" s="67"/>
      <c r="B98" s="52"/>
      <c r="C98" s="77"/>
      <c r="D98" s="77" t="str">
        <f t="shared" si="4"/>
        <v/>
      </c>
      <c r="E98" s="13"/>
      <c r="F98" s="15" t="str">
        <f t="shared" si="3"/>
        <v/>
      </c>
    </row>
    <row r="99" spans="1:6" x14ac:dyDescent="0.2">
      <c r="A99" s="68"/>
      <c r="B99" s="16"/>
      <c r="C99" s="77"/>
      <c r="D99" s="77" t="str">
        <f t="shared" si="4"/>
        <v/>
      </c>
      <c r="E99" s="13"/>
      <c r="F99" s="15" t="str">
        <f t="shared" si="3"/>
        <v/>
      </c>
    </row>
    <row r="100" spans="1:6" x14ac:dyDescent="0.2">
      <c r="A100" s="69"/>
      <c r="B100" s="37"/>
      <c r="C100" s="43"/>
      <c r="D100" s="43" t="str">
        <f>IF(A100="","","B")</f>
        <v/>
      </c>
      <c r="E100" s="38"/>
      <c r="F100" s="39" t="str">
        <f t="shared" si="3"/>
        <v/>
      </c>
    </row>
    <row r="101" spans="1:6" x14ac:dyDescent="0.2">
      <c r="A101" s="70"/>
      <c r="B101" s="5"/>
      <c r="C101" s="54"/>
      <c r="D101" s="54"/>
      <c r="E101" s="5"/>
    </row>
    <row r="102" spans="1:6" x14ac:dyDescent="0.2">
      <c r="A102" s="71"/>
      <c r="B102" s="17"/>
      <c r="C102" s="18"/>
      <c r="D102" s="18"/>
      <c r="E102" s="19"/>
    </row>
    <row r="103" spans="1:6" x14ac:dyDescent="0.2">
      <c r="A103" s="27" t="s">
        <v>7</v>
      </c>
      <c r="B103" s="44"/>
      <c r="C103" s="45"/>
      <c r="D103" s="45"/>
      <c r="E103" s="46"/>
    </row>
    <row r="104" spans="1:6" x14ac:dyDescent="0.2">
      <c r="A104" s="71"/>
      <c r="C104" s="41" t="s">
        <v>26</v>
      </c>
      <c r="D104" s="41" t="s">
        <v>5</v>
      </c>
      <c r="E104" s="60" t="s">
        <v>5</v>
      </c>
      <c r="F104" s="64" t="s">
        <v>6</v>
      </c>
    </row>
    <row r="105" spans="1:6" x14ac:dyDescent="0.2">
      <c r="A105" s="72" t="s">
        <v>0</v>
      </c>
      <c r="B105" s="20" t="s">
        <v>1</v>
      </c>
      <c r="C105" s="40" t="s">
        <v>27</v>
      </c>
      <c r="D105" s="40" t="s">
        <v>10</v>
      </c>
      <c r="E105" s="58" t="s">
        <v>12</v>
      </c>
      <c r="F105" s="21" t="s">
        <v>12</v>
      </c>
    </row>
    <row r="106" spans="1:6" x14ac:dyDescent="0.2">
      <c r="A106" s="73" t="str">
        <f>IF(SUM(F$8:F$100)&lt;1,"",INDEX(A$8:A$100,MATCH(SMALL(F$8:F$100,ROW(A1)),F$8:F$100,0)))</f>
        <v>Bisang</v>
      </c>
      <c r="B106" s="10" t="str">
        <f>IF(SUM(F$8:F$100)&lt;1,"",INDEX(B$8:B$100,MATCH(SMALL(F$8:F$100,ROW(A1)),F$8:F$100,0)))</f>
        <v>Jonas</v>
      </c>
      <c r="C106" s="81">
        <f>IF(SUM(F$8:F$100)&lt;1,"",INDEX(C$8:C$100,MATCH(SMALL(F$8:F$100,ROW(A1)),F$8:F$100,0)))</f>
        <v>135</v>
      </c>
      <c r="D106" s="61">
        <f>IF(SUM(F$8:F$100)&lt;1,"",INDEX(E$8:E$100,MATCH(SMALL(F$8:F$100,ROW(B1)),F$8:F$100,0)))</f>
        <v>10.14</v>
      </c>
      <c r="E106" s="22">
        <v>10.09</v>
      </c>
      <c r="F106" s="47">
        <f>IF(E106="","",RANK(E106,$E$106:$E$108,1))</f>
        <v>2</v>
      </c>
    </row>
    <row r="107" spans="1:6" x14ac:dyDescent="0.2">
      <c r="A107" s="74" t="str">
        <f>IF(SUM(F$8:F$100)&lt;1,"",INDEX(A$8:A$100,MATCH(SMALL(F$8:F$100,ROW(A2)),F$8:F$100,0)))</f>
        <v>Häfliger</v>
      </c>
      <c r="B107" s="14" t="str">
        <f>IF(SUM(F$8:F$100)&lt;1,"",INDEX(B$8:B$100,MATCH(SMALL(F$8:F$100,ROW(A2)),F$8:F$100,0)))</f>
        <v>Gian</v>
      </c>
      <c r="C107" s="82">
        <f t="shared" ref="C107:C108" si="5">IF(SUM(F$8:F$100)&lt;1,"",INDEX(C$8:C$100,MATCH(SMALL(F$8:F$100,ROW(A2)),F$8:F$100,0)))</f>
        <v>136</v>
      </c>
      <c r="D107" s="62">
        <f>IF(SUM(F$8:F$100)&lt;1,"",INDEX(E$8:E$100,MATCH(SMALL(F$8:F$100,ROW(B2)),F$8:F$100,0)))</f>
        <v>10.35</v>
      </c>
      <c r="E107" s="23">
        <v>10.47</v>
      </c>
      <c r="F107" s="48">
        <f t="shared" ref="F107:F108" si="6">IF(E107="","",RANK(E107,$E$106:$E$108,1))</f>
        <v>3</v>
      </c>
    </row>
    <row r="108" spans="1:6" x14ac:dyDescent="0.2">
      <c r="A108" s="75" t="str">
        <f>IF(SUM(F$8:F$100)&lt;1,"",INDEX(A$8:A$100,MATCH(SMALL(F$8:F$100,ROW(A3)),F$8:F$100,0)))</f>
        <v>Abouri</v>
      </c>
      <c r="B108" s="24" t="str">
        <f>IF(SUM(F$8:F$100)&lt;1,"",INDEX(B$8:B$100,MATCH(SMALL(F$8:F$100,ROW(A3)),F$8:F$100,0)))</f>
        <v>Younes</v>
      </c>
      <c r="C108" s="83">
        <f t="shared" si="5"/>
        <v>133</v>
      </c>
      <c r="D108" s="63">
        <f>IF(SUM(F$8:F$100)&lt;1,"",INDEX(E$8:E$100,MATCH(SMALL(F$8:F$100,ROW(B3)),F$8:F$100,0)))</f>
        <v>10.38</v>
      </c>
      <c r="E108" s="25">
        <v>10.08</v>
      </c>
      <c r="F108" s="49">
        <f t="shared" si="6"/>
        <v>1</v>
      </c>
    </row>
    <row r="109" spans="1:6" x14ac:dyDescent="0.2">
      <c r="A109" s="70"/>
      <c r="B109" s="5"/>
      <c r="C109" s="5"/>
      <c r="D109" s="5"/>
      <c r="E109" s="5"/>
      <c r="F109" s="5"/>
    </row>
    <row r="110" spans="1:6" x14ac:dyDescent="0.2">
      <c r="A110" s="70"/>
      <c r="B110" s="5"/>
      <c r="C110" s="5"/>
      <c r="D110" s="5"/>
      <c r="E110" s="5"/>
      <c r="F110" s="5"/>
    </row>
    <row r="111" spans="1:6" ht="15.75" x14ac:dyDescent="0.25">
      <c r="A111" s="76" t="str">
        <f>A3</f>
        <v>De schnöuscht Nebiker, Kategorie B</v>
      </c>
      <c r="B111" s="59"/>
      <c r="C111" s="5"/>
      <c r="D111" s="5"/>
      <c r="E111" s="5"/>
      <c r="F111" s="5"/>
    </row>
    <row r="112" spans="1:6" x14ac:dyDescent="0.2">
      <c r="A112" s="70"/>
      <c r="B112" s="5"/>
      <c r="C112" s="5"/>
      <c r="D112" s="5"/>
      <c r="E112" s="5"/>
      <c r="F112" s="5"/>
    </row>
    <row r="113" spans="1:5" ht="15" x14ac:dyDescent="0.25">
      <c r="A113" s="50" t="str">
        <f>IF(SUM(D106:D108)&lt;1,"",IF(F106=1,A106,IF(F107=1,A107,IF(F108=1,A108))))</f>
        <v>Abouri</v>
      </c>
      <c r="B113" s="51" t="str">
        <f>IF(SUM(D106:D108)&lt;1,"",IF(F106=1,B106,IF(F107=1,B107,IF(F108=1,B108))))</f>
        <v>Younes</v>
      </c>
      <c r="C113" s="87">
        <f>IF(SUM(E106:E108)&lt;1,"",IF(F106=1,E106,IF(F107=1,E107,IF(F108=1,E108))))</f>
        <v>10.08</v>
      </c>
      <c r="D113" s="88"/>
      <c r="E113" s="88"/>
    </row>
  </sheetData>
  <sortState ref="A8:M14">
    <sortCondition ref="A8"/>
  </sortState>
  <mergeCells count="7">
    <mergeCell ref="C113:E113"/>
    <mergeCell ref="F5:F7"/>
    <mergeCell ref="A5:A7"/>
    <mergeCell ref="B5:B7"/>
    <mergeCell ref="D5:D7"/>
    <mergeCell ref="E5:E7"/>
    <mergeCell ref="C5:C7"/>
  </mergeCells>
  <conditionalFormatting sqref="A8:B100 D8:E100">
    <cfRule type="expression" dxfId="27" priority="3">
      <formula>MOD(ROUNDUP(SUBTOTAL(103,$A$8:$A8)/3,0),2)=1</formula>
    </cfRule>
  </conditionalFormatting>
  <conditionalFormatting sqref="F8:F100">
    <cfRule type="expression" dxfId="26" priority="2">
      <formula>MOD(ROUNDUP(SUBTOTAL(103,$A$8:$A8)/3,0),2)=1</formula>
    </cfRule>
  </conditionalFormatting>
  <conditionalFormatting sqref="C8:C100">
    <cfRule type="expression" dxfId="25" priority="1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13"/>
  <sheetViews>
    <sheetView showWhiteSpace="0" topLeftCell="A73" zoomScaleNormal="100" workbookViewId="0">
      <selection activeCell="E108" sqref="E108"/>
    </sheetView>
  </sheetViews>
  <sheetFormatPr baseColWidth="10" defaultColWidth="11.42578125" defaultRowHeight="12.75" x14ac:dyDescent="0.2"/>
  <cols>
    <col min="1" max="1" width="21.7109375" style="3" customWidth="1"/>
    <col min="2" max="2" width="17.85546875" style="3" customWidth="1"/>
    <col min="3" max="4" width="7.5703125" style="26" customWidth="1"/>
    <col min="5" max="5" width="8.28515625" style="3" customWidth="1"/>
    <col min="6" max="6" width="7.28515625" style="3" customWidth="1"/>
    <col min="7" max="8" width="12.7109375" style="3" customWidth="1"/>
    <col min="9" max="13" width="11.42578125" style="3"/>
    <col min="14" max="16384" width="11.42578125" style="42"/>
  </cols>
  <sheetData>
    <row r="1" spans="1:13" ht="3" customHeight="1" x14ac:dyDescent="0.2">
      <c r="A1" s="1"/>
      <c r="B1" s="1"/>
      <c r="C1" s="55"/>
      <c r="D1" s="55"/>
      <c r="E1" s="1"/>
      <c r="F1" s="1"/>
      <c r="G1" s="2"/>
      <c r="H1" s="2"/>
    </row>
    <row r="2" spans="1:13" x14ac:dyDescent="0.2">
      <c r="A2" s="4"/>
      <c r="B2" s="5"/>
      <c r="C2" s="56"/>
      <c r="D2" s="56"/>
      <c r="E2" s="5"/>
      <c r="F2" s="5"/>
    </row>
    <row r="3" spans="1:13" x14ac:dyDescent="0.2">
      <c r="A3" s="4" t="s">
        <v>14</v>
      </c>
      <c r="B3" s="5"/>
      <c r="C3" s="56"/>
      <c r="D3" s="56"/>
      <c r="E3" s="6"/>
      <c r="F3" s="6">
        <v>2018</v>
      </c>
    </row>
    <row r="4" spans="1:13" x14ac:dyDescent="0.2">
      <c r="A4" s="5"/>
      <c r="B4" s="7"/>
      <c r="C4" s="57"/>
      <c r="D4" s="57"/>
      <c r="E4" s="7"/>
      <c r="F4" s="5"/>
    </row>
    <row r="5" spans="1:13" ht="12.75" customHeight="1" x14ac:dyDescent="0.2">
      <c r="A5" s="90" t="s">
        <v>0</v>
      </c>
      <c r="B5" s="91" t="s">
        <v>1</v>
      </c>
      <c r="C5" s="92" t="s">
        <v>25</v>
      </c>
      <c r="D5" s="92" t="s">
        <v>2</v>
      </c>
      <c r="E5" s="92" t="s">
        <v>3</v>
      </c>
      <c r="F5" s="89" t="s">
        <v>4</v>
      </c>
    </row>
    <row r="6" spans="1:13" x14ac:dyDescent="0.2">
      <c r="A6" s="90"/>
      <c r="B6" s="91"/>
      <c r="C6" s="92"/>
      <c r="D6" s="92"/>
      <c r="E6" s="92"/>
      <c r="F6" s="89"/>
    </row>
    <row r="7" spans="1:13" x14ac:dyDescent="0.2">
      <c r="A7" s="90"/>
      <c r="B7" s="91"/>
      <c r="C7" s="92"/>
      <c r="D7" s="92"/>
      <c r="E7" s="92"/>
      <c r="F7" s="89"/>
      <c r="G7" s="8"/>
      <c r="H7" s="8"/>
      <c r="I7" s="8"/>
      <c r="J7" s="8"/>
      <c r="K7" s="8"/>
      <c r="L7" s="8"/>
      <c r="M7" s="8"/>
    </row>
    <row r="8" spans="1:13" x14ac:dyDescent="0.2">
      <c r="A8" s="65" t="s">
        <v>111</v>
      </c>
      <c r="B8" s="86" t="s">
        <v>112</v>
      </c>
      <c r="C8" s="77">
        <v>118</v>
      </c>
      <c r="D8" s="77">
        <v>2006</v>
      </c>
      <c r="E8" s="9">
        <v>14.23</v>
      </c>
      <c r="F8" s="11">
        <f t="shared" ref="F8:F21" si="0">IF(E8="","",RANK(E8,$E$8:$E$100,2))</f>
        <v>15</v>
      </c>
    </row>
    <row r="9" spans="1:13" x14ac:dyDescent="0.2">
      <c r="A9" s="66" t="s">
        <v>78</v>
      </c>
      <c r="B9" s="52" t="s">
        <v>79</v>
      </c>
      <c r="C9" s="77">
        <v>119</v>
      </c>
      <c r="D9" s="77">
        <v>2006</v>
      </c>
      <c r="E9" s="13">
        <v>13.71</v>
      </c>
      <c r="F9" s="15">
        <f t="shared" si="0"/>
        <v>13</v>
      </c>
    </row>
    <row r="10" spans="1:13" x14ac:dyDescent="0.2">
      <c r="A10" s="66" t="s">
        <v>76</v>
      </c>
      <c r="B10" s="52" t="s">
        <v>77</v>
      </c>
      <c r="C10" s="77">
        <v>120</v>
      </c>
      <c r="D10" s="77">
        <v>2006</v>
      </c>
      <c r="E10" s="13">
        <v>12.56</v>
      </c>
      <c r="F10" s="15">
        <f t="shared" si="0"/>
        <v>5</v>
      </c>
    </row>
    <row r="11" spans="1:13" x14ac:dyDescent="0.2">
      <c r="A11" s="66" t="s">
        <v>105</v>
      </c>
      <c r="B11" s="52" t="s">
        <v>106</v>
      </c>
      <c r="C11" s="77">
        <v>121</v>
      </c>
      <c r="D11" s="77">
        <v>2005</v>
      </c>
      <c r="E11" s="13">
        <v>13.03</v>
      </c>
      <c r="F11" s="15">
        <f t="shared" si="0"/>
        <v>7</v>
      </c>
    </row>
    <row r="12" spans="1:13" x14ac:dyDescent="0.2">
      <c r="A12" s="66" t="s">
        <v>90</v>
      </c>
      <c r="B12" s="52" t="s">
        <v>91</v>
      </c>
      <c r="C12" s="77">
        <v>122</v>
      </c>
      <c r="D12" s="77">
        <v>2005</v>
      </c>
      <c r="E12" s="13">
        <v>12.76</v>
      </c>
      <c r="F12" s="15">
        <f t="shared" si="0"/>
        <v>6</v>
      </c>
    </row>
    <row r="13" spans="1:13" x14ac:dyDescent="0.2">
      <c r="A13" s="66" t="s">
        <v>40</v>
      </c>
      <c r="B13" s="53" t="s">
        <v>107</v>
      </c>
      <c r="C13" s="77">
        <v>123</v>
      </c>
      <c r="D13" s="77">
        <v>2006</v>
      </c>
      <c r="E13" s="13">
        <v>14.66</v>
      </c>
      <c r="F13" s="15">
        <f t="shared" si="0"/>
        <v>16</v>
      </c>
    </row>
    <row r="14" spans="1:13" x14ac:dyDescent="0.2">
      <c r="A14" s="66" t="s">
        <v>81</v>
      </c>
      <c r="B14" s="53" t="s">
        <v>82</v>
      </c>
      <c r="C14" s="77">
        <v>124</v>
      </c>
      <c r="D14" s="77">
        <v>2006</v>
      </c>
      <c r="E14" s="13">
        <v>13.32</v>
      </c>
      <c r="F14" s="15">
        <f t="shared" si="0"/>
        <v>8</v>
      </c>
    </row>
    <row r="15" spans="1:13" x14ac:dyDescent="0.2">
      <c r="A15" s="66" t="s">
        <v>68</v>
      </c>
      <c r="B15" s="29" t="s">
        <v>69</v>
      </c>
      <c r="C15" s="77">
        <v>125</v>
      </c>
      <c r="D15" s="77">
        <v>2006</v>
      </c>
      <c r="E15" s="13">
        <v>13.44</v>
      </c>
      <c r="F15" s="15">
        <f t="shared" si="0"/>
        <v>10</v>
      </c>
    </row>
    <row r="16" spans="1:13" x14ac:dyDescent="0.2">
      <c r="A16" s="66" t="s">
        <v>54</v>
      </c>
      <c r="B16" s="30" t="s">
        <v>55</v>
      </c>
      <c r="C16" s="77">
        <v>126</v>
      </c>
      <c r="D16" s="77">
        <v>2005</v>
      </c>
      <c r="E16" s="13">
        <v>11.98</v>
      </c>
      <c r="F16" s="15">
        <f t="shared" si="0"/>
        <v>1</v>
      </c>
      <c r="H16" s="12"/>
    </row>
    <row r="17" spans="1:6" x14ac:dyDescent="0.2">
      <c r="A17" s="66" t="s">
        <v>88</v>
      </c>
      <c r="B17" s="53" t="s">
        <v>89</v>
      </c>
      <c r="C17" s="77">
        <v>127</v>
      </c>
      <c r="D17" s="77">
        <v>2006</v>
      </c>
      <c r="E17" s="13">
        <v>12.34</v>
      </c>
      <c r="F17" s="15">
        <f t="shared" si="0"/>
        <v>2</v>
      </c>
    </row>
    <row r="18" spans="1:6" x14ac:dyDescent="0.2">
      <c r="A18" s="66" t="s">
        <v>88</v>
      </c>
      <c r="B18" s="53" t="s">
        <v>104</v>
      </c>
      <c r="C18" s="77">
        <v>128</v>
      </c>
      <c r="D18" s="77">
        <v>2006</v>
      </c>
      <c r="E18" s="13">
        <v>12.39</v>
      </c>
      <c r="F18" s="15">
        <f t="shared" si="0"/>
        <v>3</v>
      </c>
    </row>
    <row r="19" spans="1:6" x14ac:dyDescent="0.2">
      <c r="A19" s="66" t="s">
        <v>101</v>
      </c>
      <c r="B19" s="53" t="s">
        <v>42</v>
      </c>
      <c r="C19" s="77">
        <v>129</v>
      </c>
      <c r="D19" s="77">
        <v>2006</v>
      </c>
      <c r="E19" s="13">
        <v>12.54</v>
      </c>
      <c r="F19" s="15">
        <f t="shared" si="0"/>
        <v>4</v>
      </c>
    </row>
    <row r="20" spans="1:6" x14ac:dyDescent="0.2">
      <c r="A20" s="66" t="s">
        <v>74</v>
      </c>
      <c r="B20" s="52" t="s">
        <v>75</v>
      </c>
      <c r="C20" s="77">
        <v>130</v>
      </c>
      <c r="D20" s="77">
        <v>2006</v>
      </c>
      <c r="E20" s="13">
        <v>13.47</v>
      </c>
      <c r="F20" s="15">
        <f t="shared" si="0"/>
        <v>11</v>
      </c>
    </row>
    <row r="21" spans="1:6" x14ac:dyDescent="0.2">
      <c r="A21" s="66" t="s">
        <v>36</v>
      </c>
      <c r="B21" s="53" t="s">
        <v>108</v>
      </c>
      <c r="C21" s="77">
        <v>131</v>
      </c>
      <c r="D21" s="77">
        <v>2006</v>
      </c>
      <c r="E21" s="13">
        <v>13.97</v>
      </c>
      <c r="F21" s="15">
        <f t="shared" si="0"/>
        <v>14</v>
      </c>
    </row>
    <row r="22" spans="1:6" x14ac:dyDescent="0.2">
      <c r="A22" s="66" t="s">
        <v>232</v>
      </c>
      <c r="B22" s="53" t="s">
        <v>233</v>
      </c>
      <c r="C22" s="77">
        <v>132</v>
      </c>
      <c r="D22" s="77">
        <v>2005</v>
      </c>
      <c r="E22" s="13">
        <v>13.69</v>
      </c>
      <c r="F22" s="15">
        <f t="shared" ref="F22:F71" si="1">IF(E22="","",RANK(E22,$E$8:$E$100,2))</f>
        <v>12</v>
      </c>
    </row>
    <row r="23" spans="1:6" x14ac:dyDescent="0.2">
      <c r="A23" s="66" t="s">
        <v>100</v>
      </c>
      <c r="B23" s="53" t="s">
        <v>246</v>
      </c>
      <c r="C23" s="77">
        <v>155</v>
      </c>
      <c r="D23" s="77">
        <v>2006</v>
      </c>
      <c r="E23" s="13">
        <v>13.38</v>
      </c>
      <c r="F23" s="15">
        <f t="shared" si="1"/>
        <v>9</v>
      </c>
    </row>
    <row r="24" spans="1:6" x14ac:dyDescent="0.2">
      <c r="A24" s="66"/>
      <c r="B24" s="30"/>
      <c r="C24" s="77"/>
      <c r="D24" s="77" t="str">
        <f t="shared" ref="D24:D72" si="2">IF(A24="","","C")</f>
        <v/>
      </c>
      <c r="E24" s="13"/>
      <c r="F24" s="15" t="str">
        <f t="shared" si="1"/>
        <v/>
      </c>
    </row>
    <row r="25" spans="1:6" x14ac:dyDescent="0.2">
      <c r="A25" s="66"/>
      <c r="B25" s="53"/>
      <c r="C25" s="77"/>
      <c r="D25" s="77" t="str">
        <f t="shared" si="2"/>
        <v/>
      </c>
      <c r="E25" s="13"/>
      <c r="F25" s="15" t="str">
        <f t="shared" si="1"/>
        <v/>
      </c>
    </row>
    <row r="26" spans="1:6" x14ac:dyDescent="0.2">
      <c r="A26" s="66"/>
      <c r="B26" s="53"/>
      <c r="C26" s="77"/>
      <c r="D26" s="77" t="str">
        <f t="shared" si="2"/>
        <v/>
      </c>
      <c r="E26" s="13"/>
      <c r="F26" s="15" t="str">
        <f t="shared" si="1"/>
        <v/>
      </c>
    </row>
    <row r="27" spans="1:6" x14ac:dyDescent="0.2">
      <c r="A27" s="66"/>
      <c r="B27" s="52"/>
      <c r="C27" s="77"/>
      <c r="D27" s="77" t="str">
        <f t="shared" si="2"/>
        <v/>
      </c>
      <c r="E27" s="13"/>
      <c r="F27" s="15" t="str">
        <f t="shared" si="1"/>
        <v/>
      </c>
    </row>
    <row r="28" spans="1:6" x14ac:dyDescent="0.2">
      <c r="A28" s="66"/>
      <c r="B28" s="53"/>
      <c r="C28" s="77"/>
      <c r="D28" s="77" t="str">
        <f t="shared" si="2"/>
        <v/>
      </c>
      <c r="E28" s="13"/>
      <c r="F28" s="15" t="str">
        <f t="shared" si="1"/>
        <v/>
      </c>
    </row>
    <row r="29" spans="1:6" x14ac:dyDescent="0.2">
      <c r="A29" s="66"/>
      <c r="B29" s="53"/>
      <c r="C29" s="77"/>
      <c r="D29" s="77" t="str">
        <f t="shared" si="2"/>
        <v/>
      </c>
      <c r="E29" s="13"/>
      <c r="F29" s="15" t="str">
        <f t="shared" si="1"/>
        <v/>
      </c>
    </row>
    <row r="30" spans="1:6" x14ac:dyDescent="0.2">
      <c r="A30" s="66"/>
      <c r="B30" s="53"/>
      <c r="C30" s="77"/>
      <c r="D30" s="77" t="str">
        <f t="shared" si="2"/>
        <v/>
      </c>
      <c r="E30" s="13"/>
      <c r="F30" s="15" t="str">
        <f t="shared" si="1"/>
        <v/>
      </c>
    </row>
    <row r="31" spans="1:6" x14ac:dyDescent="0.2">
      <c r="A31" s="66"/>
      <c r="B31" s="52"/>
      <c r="C31" s="77"/>
      <c r="D31" s="77" t="str">
        <f t="shared" si="2"/>
        <v/>
      </c>
      <c r="E31" s="13"/>
      <c r="F31" s="15" t="str">
        <f t="shared" si="1"/>
        <v/>
      </c>
    </row>
    <row r="32" spans="1:6" x14ac:dyDescent="0.2">
      <c r="A32" s="66"/>
      <c r="B32" s="53"/>
      <c r="C32" s="77"/>
      <c r="D32" s="77" t="str">
        <f t="shared" si="2"/>
        <v/>
      </c>
      <c r="E32" s="13"/>
      <c r="F32" s="15" t="str">
        <f t="shared" si="1"/>
        <v/>
      </c>
    </row>
    <row r="33" spans="1:6" x14ac:dyDescent="0.2">
      <c r="A33" s="66"/>
      <c r="B33" s="53"/>
      <c r="C33" s="77"/>
      <c r="D33" s="77" t="str">
        <f t="shared" si="2"/>
        <v/>
      </c>
      <c r="E33" s="13"/>
      <c r="F33" s="15" t="str">
        <f t="shared" si="1"/>
        <v/>
      </c>
    </row>
    <row r="34" spans="1:6" x14ac:dyDescent="0.2">
      <c r="A34" s="66"/>
      <c r="B34" s="53"/>
      <c r="C34" s="77"/>
      <c r="D34" s="77" t="str">
        <f t="shared" si="2"/>
        <v/>
      </c>
      <c r="E34" s="13"/>
      <c r="F34" s="15" t="str">
        <f t="shared" si="1"/>
        <v/>
      </c>
    </row>
    <row r="35" spans="1:6" x14ac:dyDescent="0.2">
      <c r="A35" s="66"/>
      <c r="B35" s="53"/>
      <c r="C35" s="77"/>
      <c r="D35" s="77" t="str">
        <f t="shared" si="2"/>
        <v/>
      </c>
      <c r="E35" s="13"/>
      <c r="F35" s="15" t="str">
        <f t="shared" si="1"/>
        <v/>
      </c>
    </row>
    <row r="36" spans="1:6" x14ac:dyDescent="0.2">
      <c r="A36" s="66"/>
      <c r="B36" s="53"/>
      <c r="C36" s="77"/>
      <c r="D36" s="77" t="str">
        <f t="shared" si="2"/>
        <v/>
      </c>
      <c r="E36" s="13"/>
      <c r="F36" s="15" t="str">
        <f t="shared" si="1"/>
        <v/>
      </c>
    </row>
    <row r="37" spans="1:6" x14ac:dyDescent="0.2">
      <c r="A37" s="66"/>
      <c r="B37" s="53"/>
      <c r="C37" s="77"/>
      <c r="D37" s="77" t="str">
        <f t="shared" si="2"/>
        <v/>
      </c>
      <c r="E37" s="13"/>
      <c r="F37" s="15" t="str">
        <f t="shared" si="1"/>
        <v/>
      </c>
    </row>
    <row r="38" spans="1:6" x14ac:dyDescent="0.2">
      <c r="A38" s="66"/>
      <c r="B38" s="53"/>
      <c r="C38" s="77"/>
      <c r="D38" s="77" t="str">
        <f t="shared" si="2"/>
        <v/>
      </c>
      <c r="E38" s="13"/>
      <c r="F38" s="15" t="str">
        <f t="shared" si="1"/>
        <v/>
      </c>
    </row>
    <row r="39" spans="1:6" x14ac:dyDescent="0.2">
      <c r="A39" s="66"/>
      <c r="B39" s="53"/>
      <c r="C39" s="77"/>
      <c r="D39" s="77" t="str">
        <f t="shared" si="2"/>
        <v/>
      </c>
      <c r="E39" s="13"/>
      <c r="F39" s="15" t="str">
        <f t="shared" si="1"/>
        <v/>
      </c>
    </row>
    <row r="40" spans="1:6" x14ac:dyDescent="0.2">
      <c r="A40" s="66"/>
      <c r="B40" s="31"/>
      <c r="C40" s="77"/>
      <c r="D40" s="77" t="str">
        <f t="shared" si="2"/>
        <v/>
      </c>
      <c r="E40" s="13"/>
      <c r="F40" s="15" t="str">
        <f t="shared" si="1"/>
        <v/>
      </c>
    </row>
    <row r="41" spans="1:6" x14ac:dyDescent="0.2">
      <c r="A41" s="66"/>
      <c r="B41" s="31"/>
      <c r="C41" s="77"/>
      <c r="D41" s="77" t="str">
        <f t="shared" si="2"/>
        <v/>
      </c>
      <c r="E41" s="13"/>
      <c r="F41" s="15" t="str">
        <f t="shared" si="1"/>
        <v/>
      </c>
    </row>
    <row r="42" spans="1:6" x14ac:dyDescent="0.2">
      <c r="A42" s="66"/>
      <c r="B42" s="31"/>
      <c r="C42" s="77"/>
      <c r="D42" s="77" t="str">
        <f t="shared" si="2"/>
        <v/>
      </c>
      <c r="E42" s="13"/>
      <c r="F42" s="15" t="str">
        <f t="shared" si="1"/>
        <v/>
      </c>
    </row>
    <row r="43" spans="1:6" x14ac:dyDescent="0.2">
      <c r="A43" s="66"/>
      <c r="B43" s="32"/>
      <c r="C43" s="77"/>
      <c r="D43" s="77" t="str">
        <f t="shared" si="2"/>
        <v/>
      </c>
      <c r="E43" s="13"/>
      <c r="F43" s="15" t="str">
        <f t="shared" si="1"/>
        <v/>
      </c>
    </row>
    <row r="44" spans="1:6" x14ac:dyDescent="0.2">
      <c r="A44" s="66"/>
      <c r="B44" s="32"/>
      <c r="C44" s="77"/>
      <c r="D44" s="77" t="str">
        <f t="shared" si="2"/>
        <v/>
      </c>
      <c r="E44" s="13"/>
      <c r="F44" s="15" t="str">
        <f t="shared" si="1"/>
        <v/>
      </c>
    </row>
    <row r="45" spans="1:6" x14ac:dyDescent="0.2">
      <c r="A45" s="66"/>
      <c r="B45" s="32"/>
      <c r="C45" s="77"/>
      <c r="D45" s="77" t="str">
        <f t="shared" si="2"/>
        <v/>
      </c>
      <c r="E45" s="13"/>
      <c r="F45" s="15" t="str">
        <f t="shared" si="1"/>
        <v/>
      </c>
    </row>
    <row r="46" spans="1:6" x14ac:dyDescent="0.2">
      <c r="A46" s="66"/>
      <c r="B46" s="32"/>
      <c r="C46" s="77"/>
      <c r="D46" s="77" t="str">
        <f t="shared" si="2"/>
        <v/>
      </c>
      <c r="E46" s="13"/>
      <c r="F46" s="15" t="str">
        <f t="shared" si="1"/>
        <v/>
      </c>
    </row>
    <row r="47" spans="1:6" x14ac:dyDescent="0.2">
      <c r="A47" s="66"/>
      <c r="B47" s="31"/>
      <c r="C47" s="77"/>
      <c r="D47" s="77" t="str">
        <f t="shared" si="2"/>
        <v/>
      </c>
      <c r="E47" s="13"/>
      <c r="F47" s="15" t="str">
        <f t="shared" si="1"/>
        <v/>
      </c>
    </row>
    <row r="48" spans="1:6" x14ac:dyDescent="0.2">
      <c r="A48" s="66"/>
      <c r="B48" s="33"/>
      <c r="C48" s="77"/>
      <c r="D48" s="77" t="str">
        <f t="shared" si="2"/>
        <v/>
      </c>
      <c r="E48" s="13"/>
      <c r="F48" s="15" t="str">
        <f t="shared" si="1"/>
        <v/>
      </c>
    </row>
    <row r="49" spans="1:6" x14ac:dyDescent="0.2">
      <c r="A49" s="66"/>
      <c r="B49" s="33"/>
      <c r="C49" s="77"/>
      <c r="D49" s="77" t="str">
        <f t="shared" si="2"/>
        <v/>
      </c>
      <c r="E49" s="13"/>
      <c r="F49" s="15" t="str">
        <f t="shared" si="1"/>
        <v/>
      </c>
    </row>
    <row r="50" spans="1:6" x14ac:dyDescent="0.2">
      <c r="A50" s="66"/>
      <c r="B50" s="31"/>
      <c r="C50" s="77"/>
      <c r="D50" s="77" t="str">
        <f t="shared" si="2"/>
        <v/>
      </c>
      <c r="E50" s="13"/>
      <c r="F50" s="15" t="str">
        <f t="shared" si="1"/>
        <v/>
      </c>
    </row>
    <row r="51" spans="1:6" x14ac:dyDescent="0.2">
      <c r="A51" s="66"/>
      <c r="B51" s="31"/>
      <c r="C51" s="77"/>
      <c r="D51" s="77" t="str">
        <f t="shared" si="2"/>
        <v/>
      </c>
      <c r="E51" s="13"/>
      <c r="F51" s="15" t="str">
        <f t="shared" si="1"/>
        <v/>
      </c>
    </row>
    <row r="52" spans="1:6" x14ac:dyDescent="0.2">
      <c r="A52" s="66"/>
      <c r="B52" s="34"/>
      <c r="C52" s="77"/>
      <c r="D52" s="77" t="str">
        <f t="shared" si="2"/>
        <v/>
      </c>
      <c r="E52" s="13"/>
      <c r="F52" s="15" t="str">
        <f t="shared" si="1"/>
        <v/>
      </c>
    </row>
    <row r="53" spans="1:6" x14ac:dyDescent="0.2">
      <c r="A53" s="66"/>
      <c r="B53" s="30"/>
      <c r="C53" s="77"/>
      <c r="D53" s="77" t="str">
        <f t="shared" si="2"/>
        <v/>
      </c>
      <c r="E53" s="13"/>
      <c r="F53" s="15" t="str">
        <f t="shared" si="1"/>
        <v/>
      </c>
    </row>
    <row r="54" spans="1:6" x14ac:dyDescent="0.2">
      <c r="A54" s="66"/>
      <c r="B54" s="30"/>
      <c r="C54" s="77"/>
      <c r="D54" s="77" t="str">
        <f t="shared" si="2"/>
        <v/>
      </c>
      <c r="E54" s="13"/>
      <c r="F54" s="15" t="str">
        <f t="shared" si="1"/>
        <v/>
      </c>
    </row>
    <row r="55" spans="1:6" x14ac:dyDescent="0.2">
      <c r="A55" s="66"/>
      <c r="B55" s="53"/>
      <c r="C55" s="77"/>
      <c r="D55" s="77" t="str">
        <f t="shared" si="2"/>
        <v/>
      </c>
      <c r="E55" s="13"/>
      <c r="F55" s="15" t="str">
        <f t="shared" si="1"/>
        <v/>
      </c>
    </row>
    <row r="56" spans="1:6" x14ac:dyDescent="0.2">
      <c r="A56" s="66"/>
      <c r="B56" s="53"/>
      <c r="C56" s="77"/>
      <c r="D56" s="77" t="str">
        <f t="shared" si="2"/>
        <v/>
      </c>
      <c r="E56" s="13"/>
      <c r="F56" s="15" t="str">
        <f t="shared" si="1"/>
        <v/>
      </c>
    </row>
    <row r="57" spans="1:6" x14ac:dyDescent="0.2">
      <c r="A57" s="66"/>
      <c r="B57" s="53"/>
      <c r="C57" s="77"/>
      <c r="D57" s="77" t="str">
        <f t="shared" si="2"/>
        <v/>
      </c>
      <c r="E57" s="13"/>
      <c r="F57" s="15" t="str">
        <f t="shared" si="1"/>
        <v/>
      </c>
    </row>
    <row r="58" spans="1:6" x14ac:dyDescent="0.2">
      <c r="A58" s="66"/>
      <c r="B58" s="53"/>
      <c r="C58" s="77"/>
      <c r="D58" s="77" t="str">
        <f t="shared" si="2"/>
        <v/>
      </c>
      <c r="E58" s="13"/>
      <c r="F58" s="15" t="str">
        <f t="shared" si="1"/>
        <v/>
      </c>
    </row>
    <row r="59" spans="1:6" x14ac:dyDescent="0.2">
      <c r="A59" s="66"/>
      <c r="B59" s="53"/>
      <c r="C59" s="77"/>
      <c r="D59" s="77" t="str">
        <f t="shared" si="2"/>
        <v/>
      </c>
      <c r="E59" s="13"/>
      <c r="F59" s="15" t="str">
        <f t="shared" si="1"/>
        <v/>
      </c>
    </row>
    <row r="60" spans="1:6" x14ac:dyDescent="0.2">
      <c r="A60" s="66"/>
      <c r="B60" s="53"/>
      <c r="C60" s="77"/>
      <c r="D60" s="77" t="str">
        <f t="shared" si="2"/>
        <v/>
      </c>
      <c r="E60" s="13"/>
      <c r="F60" s="15" t="str">
        <f t="shared" si="1"/>
        <v/>
      </c>
    </row>
    <row r="61" spans="1:6" x14ac:dyDescent="0.2">
      <c r="A61" s="66"/>
      <c r="B61" s="53"/>
      <c r="C61" s="77"/>
      <c r="D61" s="77" t="str">
        <f t="shared" si="2"/>
        <v/>
      </c>
      <c r="E61" s="13"/>
      <c r="F61" s="15" t="str">
        <f t="shared" si="1"/>
        <v/>
      </c>
    </row>
    <row r="62" spans="1:6" x14ac:dyDescent="0.2">
      <c r="A62" s="66"/>
      <c r="B62" s="53"/>
      <c r="C62" s="77"/>
      <c r="D62" s="77" t="str">
        <f t="shared" si="2"/>
        <v/>
      </c>
      <c r="E62" s="13"/>
      <c r="F62" s="15" t="str">
        <f t="shared" si="1"/>
        <v/>
      </c>
    </row>
    <row r="63" spans="1:6" x14ac:dyDescent="0.2">
      <c r="A63" s="66"/>
      <c r="B63" s="53"/>
      <c r="C63" s="77"/>
      <c r="D63" s="77" t="str">
        <f t="shared" si="2"/>
        <v/>
      </c>
      <c r="E63" s="13"/>
      <c r="F63" s="15" t="str">
        <f t="shared" si="1"/>
        <v/>
      </c>
    </row>
    <row r="64" spans="1:6" x14ac:dyDescent="0.2">
      <c r="A64" s="66"/>
      <c r="B64" s="53"/>
      <c r="C64" s="77"/>
      <c r="D64" s="77" t="str">
        <f t="shared" si="2"/>
        <v/>
      </c>
      <c r="E64" s="13"/>
      <c r="F64" s="15" t="str">
        <f t="shared" si="1"/>
        <v/>
      </c>
    </row>
    <row r="65" spans="1:6" x14ac:dyDescent="0.2">
      <c r="A65" s="66"/>
      <c r="B65" s="53"/>
      <c r="C65" s="77"/>
      <c r="D65" s="77" t="str">
        <f t="shared" si="2"/>
        <v/>
      </c>
      <c r="E65" s="13"/>
      <c r="F65" s="15" t="str">
        <f t="shared" si="1"/>
        <v/>
      </c>
    </row>
    <row r="66" spans="1:6" x14ac:dyDescent="0.2">
      <c r="A66" s="66"/>
      <c r="B66" s="53"/>
      <c r="C66" s="77"/>
      <c r="D66" s="77" t="str">
        <f t="shared" si="2"/>
        <v/>
      </c>
      <c r="E66" s="13"/>
      <c r="F66" s="15" t="str">
        <f t="shared" si="1"/>
        <v/>
      </c>
    </row>
    <row r="67" spans="1:6" x14ac:dyDescent="0.2">
      <c r="A67" s="66"/>
      <c r="B67" s="53"/>
      <c r="C67" s="77"/>
      <c r="D67" s="77" t="str">
        <f t="shared" si="2"/>
        <v/>
      </c>
      <c r="E67" s="13"/>
      <c r="F67" s="15" t="str">
        <f t="shared" si="1"/>
        <v/>
      </c>
    </row>
    <row r="68" spans="1:6" x14ac:dyDescent="0.2">
      <c r="A68" s="66"/>
      <c r="B68" s="53"/>
      <c r="C68" s="77"/>
      <c r="D68" s="77" t="str">
        <f t="shared" si="2"/>
        <v/>
      </c>
      <c r="E68" s="13"/>
      <c r="F68" s="15" t="str">
        <f t="shared" si="1"/>
        <v/>
      </c>
    </row>
    <row r="69" spans="1:6" x14ac:dyDescent="0.2">
      <c r="A69" s="66"/>
      <c r="B69" s="53"/>
      <c r="C69" s="77"/>
      <c r="D69" s="77" t="str">
        <f t="shared" si="2"/>
        <v/>
      </c>
      <c r="E69" s="13"/>
      <c r="F69" s="15" t="str">
        <f t="shared" si="1"/>
        <v/>
      </c>
    </row>
    <row r="70" spans="1:6" x14ac:dyDescent="0.2">
      <c r="A70" s="66"/>
      <c r="B70" s="34"/>
      <c r="C70" s="77"/>
      <c r="D70" s="77" t="str">
        <f t="shared" si="2"/>
        <v/>
      </c>
      <c r="E70" s="13"/>
      <c r="F70" s="15" t="str">
        <f t="shared" si="1"/>
        <v/>
      </c>
    </row>
    <row r="71" spans="1:6" x14ac:dyDescent="0.2">
      <c r="A71" s="66"/>
      <c r="B71" s="31"/>
      <c r="C71" s="77"/>
      <c r="D71" s="77" t="str">
        <f t="shared" si="2"/>
        <v/>
      </c>
      <c r="E71" s="13"/>
      <c r="F71" s="15" t="str">
        <f t="shared" si="1"/>
        <v/>
      </c>
    </row>
    <row r="72" spans="1:6" x14ac:dyDescent="0.2">
      <c r="A72" s="66"/>
      <c r="B72" s="32"/>
      <c r="C72" s="77"/>
      <c r="D72" s="77" t="str">
        <f t="shared" si="2"/>
        <v/>
      </c>
      <c r="E72" s="13"/>
      <c r="F72" s="15" t="str">
        <f t="shared" ref="F72:F100" si="3">IF(E72="","",RANK(E72,$E$8:$E$100,2))</f>
        <v/>
      </c>
    </row>
    <row r="73" spans="1:6" x14ac:dyDescent="0.2">
      <c r="A73" s="66"/>
      <c r="B73" s="32"/>
      <c r="C73" s="77"/>
      <c r="D73" s="77" t="str">
        <f t="shared" ref="D73:D99" si="4">IF(A73="","","C")</f>
        <v/>
      </c>
      <c r="E73" s="13"/>
      <c r="F73" s="15" t="str">
        <f t="shared" si="3"/>
        <v/>
      </c>
    </row>
    <row r="74" spans="1:6" x14ac:dyDescent="0.2">
      <c r="A74" s="66"/>
      <c r="B74" s="32"/>
      <c r="C74" s="77"/>
      <c r="D74" s="77" t="str">
        <f t="shared" si="4"/>
        <v/>
      </c>
      <c r="E74" s="13"/>
      <c r="F74" s="15" t="str">
        <f t="shared" si="3"/>
        <v/>
      </c>
    </row>
    <row r="75" spans="1:6" x14ac:dyDescent="0.2">
      <c r="A75" s="66"/>
      <c r="B75" s="32"/>
      <c r="C75" s="77"/>
      <c r="D75" s="77" t="str">
        <f t="shared" si="4"/>
        <v/>
      </c>
      <c r="E75" s="13"/>
      <c r="F75" s="15" t="str">
        <f t="shared" si="3"/>
        <v/>
      </c>
    </row>
    <row r="76" spans="1:6" x14ac:dyDescent="0.2">
      <c r="A76" s="67"/>
      <c r="B76" s="35"/>
      <c r="C76" s="77"/>
      <c r="D76" s="77" t="str">
        <f t="shared" si="4"/>
        <v/>
      </c>
      <c r="E76" s="13"/>
      <c r="F76" s="15" t="str">
        <f t="shared" si="3"/>
        <v/>
      </c>
    </row>
    <row r="77" spans="1:6" x14ac:dyDescent="0.2">
      <c r="A77" s="66"/>
      <c r="B77" s="32"/>
      <c r="C77" s="77"/>
      <c r="D77" s="77" t="str">
        <f t="shared" si="4"/>
        <v/>
      </c>
      <c r="E77" s="13"/>
      <c r="F77" s="15" t="str">
        <f t="shared" si="3"/>
        <v/>
      </c>
    </row>
    <row r="78" spans="1:6" x14ac:dyDescent="0.2">
      <c r="A78" s="66"/>
      <c r="B78" s="32"/>
      <c r="C78" s="77"/>
      <c r="D78" s="77" t="str">
        <f t="shared" si="4"/>
        <v/>
      </c>
      <c r="E78" s="13"/>
      <c r="F78" s="15" t="str">
        <f t="shared" si="3"/>
        <v/>
      </c>
    </row>
    <row r="79" spans="1:6" x14ac:dyDescent="0.2">
      <c r="A79" s="66"/>
      <c r="B79" s="31"/>
      <c r="C79" s="77"/>
      <c r="D79" s="77" t="str">
        <f t="shared" si="4"/>
        <v/>
      </c>
      <c r="E79" s="13"/>
      <c r="F79" s="15" t="str">
        <f t="shared" si="3"/>
        <v/>
      </c>
    </row>
    <row r="80" spans="1:6" x14ac:dyDescent="0.2">
      <c r="A80" s="66"/>
      <c r="B80" s="36"/>
      <c r="C80" s="77"/>
      <c r="D80" s="77" t="str">
        <f t="shared" si="4"/>
        <v/>
      </c>
      <c r="E80" s="13"/>
      <c r="F80" s="15" t="str">
        <f t="shared" si="3"/>
        <v/>
      </c>
    </row>
    <row r="81" spans="1:6" x14ac:dyDescent="0.2">
      <c r="A81" s="66"/>
      <c r="B81" s="31"/>
      <c r="C81" s="77"/>
      <c r="D81" s="77" t="str">
        <f t="shared" si="4"/>
        <v/>
      </c>
      <c r="E81" s="13"/>
      <c r="F81" s="15" t="str">
        <f t="shared" si="3"/>
        <v/>
      </c>
    </row>
    <row r="82" spans="1:6" x14ac:dyDescent="0.2">
      <c r="A82" s="66"/>
      <c r="B82" s="31"/>
      <c r="C82" s="77"/>
      <c r="D82" s="77" t="str">
        <f t="shared" si="4"/>
        <v/>
      </c>
      <c r="E82" s="13"/>
      <c r="F82" s="15" t="str">
        <f t="shared" si="3"/>
        <v/>
      </c>
    </row>
    <row r="83" spans="1:6" x14ac:dyDescent="0.2">
      <c r="A83" s="66"/>
      <c r="B83" s="31"/>
      <c r="C83" s="77"/>
      <c r="D83" s="77" t="str">
        <f t="shared" si="4"/>
        <v/>
      </c>
      <c r="E83" s="13"/>
      <c r="F83" s="15" t="str">
        <f t="shared" si="3"/>
        <v/>
      </c>
    </row>
    <row r="84" spans="1:6" x14ac:dyDescent="0.2">
      <c r="A84" s="66"/>
      <c r="B84" s="31"/>
      <c r="C84" s="77"/>
      <c r="D84" s="77" t="str">
        <f t="shared" si="4"/>
        <v/>
      </c>
      <c r="E84" s="13"/>
      <c r="F84" s="15" t="str">
        <f t="shared" si="3"/>
        <v/>
      </c>
    </row>
    <row r="85" spans="1:6" x14ac:dyDescent="0.2">
      <c r="A85" s="66"/>
      <c r="B85" s="31"/>
      <c r="C85" s="77"/>
      <c r="D85" s="77" t="str">
        <f t="shared" si="4"/>
        <v/>
      </c>
      <c r="E85" s="13"/>
      <c r="F85" s="15" t="str">
        <f t="shared" si="3"/>
        <v/>
      </c>
    </row>
    <row r="86" spans="1:6" x14ac:dyDescent="0.2">
      <c r="A86" s="66"/>
      <c r="B86" s="31"/>
      <c r="C86" s="77"/>
      <c r="D86" s="77" t="str">
        <f t="shared" si="4"/>
        <v/>
      </c>
      <c r="E86" s="13"/>
      <c r="F86" s="15" t="str">
        <f t="shared" si="3"/>
        <v/>
      </c>
    </row>
    <row r="87" spans="1:6" x14ac:dyDescent="0.2">
      <c r="A87" s="66"/>
      <c r="B87" s="31"/>
      <c r="C87" s="77"/>
      <c r="D87" s="77" t="str">
        <f t="shared" si="4"/>
        <v/>
      </c>
      <c r="E87" s="13"/>
      <c r="F87" s="15" t="str">
        <f t="shared" si="3"/>
        <v/>
      </c>
    </row>
    <row r="88" spans="1:6" x14ac:dyDescent="0.2">
      <c r="A88" s="66"/>
      <c r="B88" s="31"/>
      <c r="C88" s="77"/>
      <c r="D88" s="77" t="str">
        <f t="shared" si="4"/>
        <v/>
      </c>
      <c r="E88" s="13"/>
      <c r="F88" s="15" t="str">
        <f t="shared" si="3"/>
        <v/>
      </c>
    </row>
    <row r="89" spans="1:6" x14ac:dyDescent="0.2">
      <c r="A89" s="66"/>
      <c r="B89" s="31"/>
      <c r="C89" s="77"/>
      <c r="D89" s="77" t="str">
        <f t="shared" si="4"/>
        <v/>
      </c>
      <c r="E89" s="13"/>
      <c r="F89" s="15" t="str">
        <f t="shared" si="3"/>
        <v/>
      </c>
    </row>
    <row r="90" spans="1:6" x14ac:dyDescent="0.2">
      <c r="A90" s="66"/>
      <c r="B90" s="31"/>
      <c r="C90" s="77"/>
      <c r="D90" s="77" t="str">
        <f t="shared" si="4"/>
        <v/>
      </c>
      <c r="E90" s="13"/>
      <c r="F90" s="15" t="str">
        <f t="shared" si="3"/>
        <v/>
      </c>
    </row>
    <row r="91" spans="1:6" x14ac:dyDescent="0.2">
      <c r="A91" s="66"/>
      <c r="B91" s="31"/>
      <c r="C91" s="77"/>
      <c r="D91" s="77" t="str">
        <f t="shared" si="4"/>
        <v/>
      </c>
      <c r="E91" s="13"/>
      <c r="F91" s="15" t="str">
        <f t="shared" si="3"/>
        <v/>
      </c>
    </row>
    <row r="92" spans="1:6" x14ac:dyDescent="0.2">
      <c r="A92" s="66"/>
      <c r="B92" s="31"/>
      <c r="C92" s="77"/>
      <c r="D92" s="77" t="str">
        <f t="shared" si="4"/>
        <v/>
      </c>
      <c r="E92" s="13"/>
      <c r="F92" s="15" t="str">
        <f t="shared" si="3"/>
        <v/>
      </c>
    </row>
    <row r="93" spans="1:6" x14ac:dyDescent="0.2">
      <c r="A93" s="66"/>
      <c r="B93" s="31"/>
      <c r="C93" s="77"/>
      <c r="D93" s="77" t="str">
        <f t="shared" si="4"/>
        <v/>
      </c>
      <c r="E93" s="13"/>
      <c r="F93" s="15" t="str">
        <f t="shared" si="3"/>
        <v/>
      </c>
    </row>
    <row r="94" spans="1:6" x14ac:dyDescent="0.2">
      <c r="A94" s="66"/>
      <c r="B94" s="31"/>
      <c r="C94" s="77"/>
      <c r="D94" s="77" t="str">
        <f t="shared" si="4"/>
        <v/>
      </c>
      <c r="E94" s="13"/>
      <c r="F94" s="15" t="str">
        <f t="shared" si="3"/>
        <v/>
      </c>
    </row>
    <row r="95" spans="1:6" x14ac:dyDescent="0.2">
      <c r="A95" s="66"/>
      <c r="B95" s="31"/>
      <c r="C95" s="77"/>
      <c r="D95" s="77" t="str">
        <f t="shared" si="4"/>
        <v/>
      </c>
      <c r="E95" s="13"/>
      <c r="F95" s="15" t="str">
        <f t="shared" si="3"/>
        <v/>
      </c>
    </row>
    <row r="96" spans="1:6" x14ac:dyDescent="0.2">
      <c r="A96" s="67"/>
      <c r="B96" s="52"/>
      <c r="C96" s="77"/>
      <c r="D96" s="77" t="str">
        <f t="shared" si="4"/>
        <v/>
      </c>
      <c r="E96" s="13"/>
      <c r="F96" s="15" t="str">
        <f t="shared" si="3"/>
        <v/>
      </c>
    </row>
    <row r="97" spans="1:6" x14ac:dyDescent="0.2">
      <c r="A97" s="67"/>
      <c r="B97" s="52"/>
      <c r="C97" s="77"/>
      <c r="D97" s="77" t="str">
        <f t="shared" si="4"/>
        <v/>
      </c>
      <c r="E97" s="13"/>
      <c r="F97" s="15" t="str">
        <f t="shared" si="3"/>
        <v/>
      </c>
    </row>
    <row r="98" spans="1:6" x14ac:dyDescent="0.2">
      <c r="A98" s="67"/>
      <c r="B98" s="52"/>
      <c r="C98" s="77"/>
      <c r="D98" s="77" t="str">
        <f t="shared" si="4"/>
        <v/>
      </c>
      <c r="E98" s="13"/>
      <c r="F98" s="15" t="str">
        <f t="shared" si="3"/>
        <v/>
      </c>
    </row>
    <row r="99" spans="1:6" x14ac:dyDescent="0.2">
      <c r="A99" s="68"/>
      <c r="B99" s="16"/>
      <c r="C99" s="77"/>
      <c r="D99" s="77" t="str">
        <f t="shared" si="4"/>
        <v/>
      </c>
      <c r="E99" s="13"/>
      <c r="F99" s="15" t="str">
        <f t="shared" si="3"/>
        <v/>
      </c>
    </row>
    <row r="100" spans="1:6" x14ac:dyDescent="0.2">
      <c r="A100" s="69"/>
      <c r="B100" s="37"/>
      <c r="C100" s="43"/>
      <c r="D100" s="43" t="str">
        <f>IF(A100="","","C")</f>
        <v/>
      </c>
      <c r="E100" s="38"/>
      <c r="F100" s="39" t="str">
        <f t="shared" si="3"/>
        <v/>
      </c>
    </row>
    <row r="101" spans="1:6" x14ac:dyDescent="0.2">
      <c r="A101" s="70"/>
      <c r="B101" s="5"/>
      <c r="C101" s="54"/>
      <c r="D101" s="54"/>
      <c r="E101" s="5"/>
    </row>
    <row r="102" spans="1:6" x14ac:dyDescent="0.2">
      <c r="A102" s="71"/>
      <c r="B102" s="17"/>
      <c r="C102" s="18"/>
      <c r="D102" s="18"/>
      <c r="E102" s="19"/>
    </row>
    <row r="103" spans="1:6" x14ac:dyDescent="0.2">
      <c r="A103" s="27" t="s">
        <v>7</v>
      </c>
      <c r="B103" s="44"/>
      <c r="C103" s="45"/>
      <c r="D103" s="45"/>
      <c r="E103" s="46"/>
    </row>
    <row r="104" spans="1:6" x14ac:dyDescent="0.2">
      <c r="A104" s="71"/>
      <c r="C104" s="41" t="s">
        <v>26</v>
      </c>
      <c r="D104" s="41" t="s">
        <v>5</v>
      </c>
      <c r="E104" s="60" t="s">
        <v>5</v>
      </c>
      <c r="F104" s="64" t="s">
        <v>6</v>
      </c>
    </row>
    <row r="105" spans="1:6" x14ac:dyDescent="0.2">
      <c r="A105" s="72" t="s">
        <v>0</v>
      </c>
      <c r="B105" s="20" t="s">
        <v>1</v>
      </c>
      <c r="C105" s="40" t="s">
        <v>27</v>
      </c>
      <c r="D105" s="40" t="s">
        <v>10</v>
      </c>
      <c r="E105" s="58" t="s">
        <v>12</v>
      </c>
      <c r="F105" s="21" t="s">
        <v>12</v>
      </c>
    </row>
    <row r="106" spans="1:6" x14ac:dyDescent="0.2">
      <c r="A106" s="73" t="str">
        <f>IF(SUM(F$8:F$100)&lt;1,"",INDEX(A$8:A$100,MATCH(SMALL(F$8:F$100,ROW(A1)),F$8:F$100,0)))</f>
        <v>Müller</v>
      </c>
      <c r="B106" s="10" t="str">
        <f>IF(SUM(F$8:F$100)&lt;1,"",INDEX(B$8:B$100,MATCH(SMALL(F$8:F$100,ROW(A1)),F$8:F$100,0)))</f>
        <v>Natascha</v>
      </c>
      <c r="C106" s="81">
        <f>IF(SUM(F$8:F$100)&lt;1,"",INDEX(C$8:C$100,MATCH(SMALL(F$8:F$100,ROW(A1)),F$8:F$100,0)))</f>
        <v>126</v>
      </c>
      <c r="D106" s="61">
        <f>IF(SUM(F$8:F$100)&lt;1,"",INDEX(E$8:E$100,MATCH(SMALL(F$8:F$100,ROW(B1)),F$8:F$100,0)))</f>
        <v>11.98</v>
      </c>
      <c r="E106" s="22">
        <v>12.04</v>
      </c>
      <c r="F106" s="47">
        <f>IF(E106="","",RANK(E106,$E$106:$E$108,1))</f>
        <v>1</v>
      </c>
    </row>
    <row r="107" spans="1:6" x14ac:dyDescent="0.2">
      <c r="A107" s="74" t="str">
        <f>IF(SUM(F$8:F$100)&lt;1,"",INDEX(A$8:A$100,MATCH(SMALL(F$8:F$100,ROW(A2)),F$8:F$100,0)))</f>
        <v>Obrist</v>
      </c>
      <c r="B107" s="14" t="str">
        <f>IF(SUM(F$8:F$100)&lt;1,"",INDEX(B$8:B$100,MATCH(SMALL(F$8:F$100,ROW(A2)),F$8:F$100,0)))</f>
        <v>Lana</v>
      </c>
      <c r="C107" s="82">
        <f t="shared" ref="C107:C108" si="5">IF(SUM(F$8:F$100)&lt;1,"",INDEX(C$8:C$100,MATCH(SMALL(F$8:F$100,ROW(A2)),F$8:F$100,0)))</f>
        <v>127</v>
      </c>
      <c r="D107" s="62">
        <f>IF(SUM(F$8:F$100)&lt;1,"",INDEX(E$8:E$100,MATCH(SMALL(F$8:F$100,ROW(B2)),F$8:F$100,0)))</f>
        <v>12.34</v>
      </c>
      <c r="E107" s="23">
        <v>12.45</v>
      </c>
      <c r="F107" s="48">
        <f t="shared" ref="F107:F108" si="6">IF(E107="","",RANK(E107,$E$106:$E$108,1))</f>
        <v>3</v>
      </c>
    </row>
    <row r="108" spans="1:6" x14ac:dyDescent="0.2">
      <c r="A108" s="75" t="str">
        <f>IF(SUM(F$8:F$100)&lt;1,"",INDEX(A$8:A$100,MATCH(SMALL(F$8:F$100,ROW(A3)),F$8:F$100,0)))</f>
        <v>Obrist</v>
      </c>
      <c r="B108" s="24" t="str">
        <f>IF(SUM(F$8:F$100)&lt;1,"",INDEX(B$8:B$100,MATCH(SMALL(F$8:F$100,ROW(A3)),F$8:F$100,0)))</f>
        <v>Ella</v>
      </c>
      <c r="C108" s="83">
        <f t="shared" si="5"/>
        <v>128</v>
      </c>
      <c r="D108" s="63">
        <f>IF(SUM(F$8:F$100)&lt;1,"",INDEX(E$8:E$100,MATCH(SMALL(F$8:F$100,ROW(B3)),F$8:F$100,0)))</f>
        <v>12.39</v>
      </c>
      <c r="E108" s="25">
        <v>12.44</v>
      </c>
      <c r="F108" s="49">
        <f t="shared" si="6"/>
        <v>2</v>
      </c>
    </row>
    <row r="109" spans="1:6" x14ac:dyDescent="0.2">
      <c r="A109" s="70"/>
      <c r="B109" s="5"/>
      <c r="C109" s="5"/>
      <c r="D109" s="5"/>
      <c r="E109" s="5"/>
      <c r="F109" s="5"/>
    </row>
    <row r="110" spans="1:6" x14ac:dyDescent="0.2">
      <c r="A110" s="70"/>
      <c r="B110" s="5"/>
      <c r="C110" s="5"/>
      <c r="D110" s="5"/>
      <c r="E110" s="5"/>
      <c r="F110" s="5"/>
    </row>
    <row r="111" spans="1:6" ht="15.75" x14ac:dyDescent="0.25">
      <c r="A111" s="76" t="str">
        <f>A3</f>
        <v>Di schnöuscht Nebikeri, Kategorie C</v>
      </c>
      <c r="B111" s="59"/>
      <c r="C111" s="5"/>
      <c r="D111" s="5"/>
      <c r="E111" s="5"/>
      <c r="F111" s="5"/>
    </row>
    <row r="112" spans="1:6" x14ac:dyDescent="0.2">
      <c r="A112" s="70"/>
      <c r="B112" s="5"/>
      <c r="C112" s="5"/>
      <c r="D112" s="5"/>
      <c r="E112" s="5"/>
      <c r="F112" s="5"/>
    </row>
    <row r="113" spans="1:5" ht="15" x14ac:dyDescent="0.25">
      <c r="A113" s="50" t="str">
        <f>IF(SUM(D106:D108)&lt;1,"",IF(F106=1,A106,IF(F107=1,A107,IF(F108=1,A108))))</f>
        <v>Müller</v>
      </c>
      <c r="B113" s="51" t="str">
        <f>IF(SUM(D106:D108)&lt;1,"",IF(F106=1,B106,IF(F107=1,B107,IF(F108=1,B108))))</f>
        <v>Natascha</v>
      </c>
      <c r="C113" s="87">
        <f>IF(SUM(E106:E108)&lt;1,"",IF(F106=1,E106,IF(F107=1,E107,IF(F108=1,E108))))</f>
        <v>12.04</v>
      </c>
      <c r="D113" s="88"/>
      <c r="E113" s="88"/>
    </row>
  </sheetData>
  <sortState ref="A8:M21">
    <sortCondition ref="A8"/>
  </sortState>
  <mergeCells count="7">
    <mergeCell ref="C113:E113"/>
    <mergeCell ref="F5:F7"/>
    <mergeCell ref="A5:A7"/>
    <mergeCell ref="B5:B7"/>
    <mergeCell ref="D5:D7"/>
    <mergeCell ref="E5:E7"/>
    <mergeCell ref="C5:C7"/>
  </mergeCells>
  <conditionalFormatting sqref="A8:B100 D8:E100">
    <cfRule type="expression" dxfId="24" priority="3">
      <formula>MOD(ROUNDUP(SUBTOTAL(103,$A$8:$A8)/3,0),2)=1</formula>
    </cfRule>
  </conditionalFormatting>
  <conditionalFormatting sqref="F8:F100">
    <cfRule type="expression" dxfId="23" priority="2">
      <formula>MOD(ROUNDUP(SUBTOTAL(103,$A$8:$A8)/3,0),2)=1</formula>
    </cfRule>
  </conditionalFormatting>
  <conditionalFormatting sqref="C8:C100">
    <cfRule type="expression" dxfId="22" priority="1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13"/>
  <sheetViews>
    <sheetView showWhiteSpace="0" topLeftCell="A91" zoomScaleNormal="100" workbookViewId="0">
      <selection activeCell="E109" sqref="E109"/>
    </sheetView>
  </sheetViews>
  <sheetFormatPr baseColWidth="10" defaultColWidth="11.42578125" defaultRowHeight="12.75" x14ac:dyDescent="0.2"/>
  <cols>
    <col min="1" max="1" width="21.7109375" style="3" customWidth="1"/>
    <col min="2" max="2" width="17.85546875" style="3" customWidth="1"/>
    <col min="3" max="4" width="7.5703125" style="26" customWidth="1"/>
    <col min="5" max="5" width="8.28515625" style="3" customWidth="1"/>
    <col min="6" max="6" width="7.28515625" style="3" customWidth="1"/>
    <col min="7" max="8" width="12.7109375" style="3" customWidth="1"/>
    <col min="9" max="13" width="11.42578125" style="3"/>
    <col min="14" max="16384" width="11.42578125" style="42"/>
  </cols>
  <sheetData>
    <row r="1" spans="1:13" ht="3" customHeight="1" x14ac:dyDescent="0.2">
      <c r="A1" s="1"/>
      <c r="B1" s="1"/>
      <c r="C1" s="55"/>
      <c r="D1" s="55"/>
      <c r="E1" s="1"/>
      <c r="F1" s="1"/>
      <c r="G1" s="2"/>
      <c r="H1" s="2"/>
    </row>
    <row r="2" spans="1:13" x14ac:dyDescent="0.2">
      <c r="A2" s="4"/>
      <c r="B2" s="5"/>
      <c r="C2" s="56"/>
      <c r="D2" s="56"/>
      <c r="E2" s="5"/>
      <c r="F2" s="5"/>
    </row>
    <row r="3" spans="1:13" x14ac:dyDescent="0.2">
      <c r="A3" s="4" t="s">
        <v>13</v>
      </c>
      <c r="B3" s="5"/>
      <c r="C3" s="56"/>
      <c r="D3" s="56"/>
      <c r="E3" s="6"/>
      <c r="F3" s="6">
        <v>2018</v>
      </c>
    </row>
    <row r="4" spans="1:13" x14ac:dyDescent="0.2">
      <c r="A4" s="5"/>
      <c r="B4" s="7"/>
      <c r="C4" s="57"/>
      <c r="D4" s="57"/>
      <c r="E4" s="7"/>
      <c r="F4" s="5"/>
    </row>
    <row r="5" spans="1:13" ht="12.75" customHeight="1" x14ac:dyDescent="0.2">
      <c r="A5" s="90" t="s">
        <v>0</v>
      </c>
      <c r="B5" s="91" t="s">
        <v>1</v>
      </c>
      <c r="C5" s="92" t="s">
        <v>25</v>
      </c>
      <c r="D5" s="92" t="s">
        <v>2</v>
      </c>
      <c r="E5" s="92" t="s">
        <v>3</v>
      </c>
      <c r="F5" s="89" t="s">
        <v>4</v>
      </c>
    </row>
    <row r="6" spans="1:13" x14ac:dyDescent="0.2">
      <c r="A6" s="90"/>
      <c r="B6" s="91"/>
      <c r="C6" s="92"/>
      <c r="D6" s="92"/>
      <c r="E6" s="92"/>
      <c r="F6" s="89"/>
    </row>
    <row r="7" spans="1:13" x14ac:dyDescent="0.2">
      <c r="A7" s="90"/>
      <c r="B7" s="91"/>
      <c r="C7" s="92"/>
      <c r="D7" s="92"/>
      <c r="E7" s="92"/>
      <c r="F7" s="89"/>
      <c r="G7" s="8"/>
      <c r="H7" s="8"/>
      <c r="I7" s="8"/>
      <c r="J7" s="8"/>
      <c r="K7" s="8"/>
      <c r="L7" s="8"/>
      <c r="M7" s="8"/>
    </row>
    <row r="8" spans="1:13" x14ac:dyDescent="0.2">
      <c r="A8" s="65" t="s">
        <v>98</v>
      </c>
      <c r="B8" s="86" t="s">
        <v>99</v>
      </c>
      <c r="C8" s="77">
        <v>104</v>
      </c>
      <c r="D8" s="77">
        <v>2006</v>
      </c>
      <c r="E8" s="9">
        <v>11.38</v>
      </c>
      <c r="F8" s="11">
        <f t="shared" ref="F8:F19" si="0">IF(E8="","",RANK(E8,$E$8:$E$100,2))</f>
        <v>2</v>
      </c>
    </row>
    <row r="9" spans="1:13" x14ac:dyDescent="0.2">
      <c r="A9" s="66" t="s">
        <v>63</v>
      </c>
      <c r="B9" s="52" t="s">
        <v>64</v>
      </c>
      <c r="C9" s="77">
        <v>105</v>
      </c>
      <c r="D9" s="77">
        <v>2005</v>
      </c>
      <c r="E9" s="13">
        <v>11.27</v>
      </c>
      <c r="F9" s="15">
        <f t="shared" si="0"/>
        <v>1</v>
      </c>
    </row>
    <row r="10" spans="1:13" x14ac:dyDescent="0.2">
      <c r="A10" s="66" t="s">
        <v>102</v>
      </c>
      <c r="B10" s="52" t="s">
        <v>103</v>
      </c>
      <c r="C10" s="77">
        <v>106</v>
      </c>
      <c r="D10" s="77">
        <v>2006</v>
      </c>
      <c r="E10" s="13">
        <v>13.29</v>
      </c>
      <c r="F10" s="15">
        <f t="shared" si="0"/>
        <v>11</v>
      </c>
    </row>
    <row r="11" spans="1:13" x14ac:dyDescent="0.2">
      <c r="A11" s="66" t="s">
        <v>57</v>
      </c>
      <c r="B11" s="29" t="s">
        <v>58</v>
      </c>
      <c r="C11" s="77">
        <v>107</v>
      </c>
      <c r="D11" s="77">
        <v>2005</v>
      </c>
      <c r="E11" s="13">
        <v>11.76</v>
      </c>
      <c r="F11" s="15">
        <f t="shared" si="0"/>
        <v>3</v>
      </c>
    </row>
    <row r="12" spans="1:13" x14ac:dyDescent="0.2">
      <c r="A12" s="66" t="s">
        <v>35</v>
      </c>
      <c r="B12" s="52" t="s">
        <v>85</v>
      </c>
      <c r="C12" s="77">
        <v>108</v>
      </c>
      <c r="D12" s="77">
        <v>2006</v>
      </c>
      <c r="E12" s="13">
        <v>11.92</v>
      </c>
      <c r="F12" s="15">
        <f t="shared" si="0"/>
        <v>5</v>
      </c>
    </row>
    <row r="13" spans="1:13" x14ac:dyDescent="0.2">
      <c r="A13" s="66"/>
      <c r="B13" s="30"/>
      <c r="C13" s="77"/>
      <c r="D13" s="77"/>
      <c r="E13" s="13"/>
      <c r="F13" s="15" t="str">
        <f t="shared" si="0"/>
        <v/>
      </c>
      <c r="H13" s="12"/>
    </row>
    <row r="14" spans="1:13" x14ac:dyDescent="0.2">
      <c r="A14" s="66" t="s">
        <v>96</v>
      </c>
      <c r="B14" s="53" t="s">
        <v>97</v>
      </c>
      <c r="C14" s="77">
        <v>110</v>
      </c>
      <c r="D14" s="77">
        <v>2005</v>
      </c>
      <c r="E14" s="13">
        <v>12.73</v>
      </c>
      <c r="F14" s="15">
        <f t="shared" si="0"/>
        <v>9</v>
      </c>
    </row>
    <row r="15" spans="1:13" x14ac:dyDescent="0.2">
      <c r="A15" s="66" t="s">
        <v>67</v>
      </c>
      <c r="B15" s="52" t="s">
        <v>49</v>
      </c>
      <c r="C15" s="77">
        <v>111</v>
      </c>
      <c r="D15" s="77">
        <v>2006</v>
      </c>
      <c r="E15" s="13">
        <v>13.46</v>
      </c>
      <c r="F15" s="15">
        <f t="shared" si="0"/>
        <v>13</v>
      </c>
    </row>
    <row r="16" spans="1:13" x14ac:dyDescent="0.2">
      <c r="A16" s="66" t="s">
        <v>109</v>
      </c>
      <c r="B16" s="53" t="s">
        <v>66</v>
      </c>
      <c r="C16" s="77">
        <v>112</v>
      </c>
      <c r="D16" s="77">
        <v>2005</v>
      </c>
      <c r="E16" s="13">
        <v>11.88</v>
      </c>
      <c r="F16" s="15">
        <f t="shared" si="0"/>
        <v>4</v>
      </c>
    </row>
    <row r="17" spans="1:6" x14ac:dyDescent="0.2">
      <c r="A17" s="66" t="s">
        <v>70</v>
      </c>
      <c r="B17" s="53" t="s">
        <v>71</v>
      </c>
      <c r="C17" s="77">
        <v>113</v>
      </c>
      <c r="D17" s="77">
        <v>2006</v>
      </c>
      <c r="E17" s="13">
        <v>13</v>
      </c>
      <c r="F17" s="15">
        <f t="shared" si="0"/>
        <v>10</v>
      </c>
    </row>
    <row r="18" spans="1:6" x14ac:dyDescent="0.2">
      <c r="A18" s="66" t="s">
        <v>72</v>
      </c>
      <c r="B18" s="53" t="s">
        <v>73</v>
      </c>
      <c r="C18" s="77">
        <v>114</v>
      </c>
      <c r="D18" s="77">
        <v>2006</v>
      </c>
      <c r="E18" s="13">
        <v>12.26</v>
      </c>
      <c r="F18" s="15">
        <f t="shared" si="0"/>
        <v>7</v>
      </c>
    </row>
    <row r="19" spans="1:6" x14ac:dyDescent="0.2">
      <c r="A19" s="66" t="s">
        <v>61</v>
      </c>
      <c r="B19" s="53" t="s">
        <v>62</v>
      </c>
      <c r="C19" s="77">
        <v>115</v>
      </c>
      <c r="D19" s="77">
        <v>2006</v>
      </c>
      <c r="E19" s="13">
        <v>13.29</v>
      </c>
      <c r="F19" s="15">
        <f t="shared" si="0"/>
        <v>11</v>
      </c>
    </row>
    <row r="20" spans="1:6" x14ac:dyDescent="0.2">
      <c r="A20" s="66" t="s">
        <v>178</v>
      </c>
      <c r="B20" s="52" t="s">
        <v>146</v>
      </c>
      <c r="C20" s="77">
        <v>116</v>
      </c>
      <c r="D20" s="77">
        <v>2005</v>
      </c>
      <c r="E20" s="13">
        <v>12.24</v>
      </c>
      <c r="F20" s="15">
        <f t="shared" ref="F20:F71" si="1">IF(E20="","",RANK(E20,$E$8:$E$100,2))</f>
        <v>6</v>
      </c>
    </row>
    <row r="21" spans="1:6" x14ac:dyDescent="0.2">
      <c r="A21" s="66" t="s">
        <v>238</v>
      </c>
      <c r="B21" s="53" t="s">
        <v>142</v>
      </c>
      <c r="C21" s="77">
        <v>117</v>
      </c>
      <c r="D21" s="77">
        <v>2005</v>
      </c>
      <c r="E21" s="13">
        <v>12.28</v>
      </c>
      <c r="F21" s="15">
        <f t="shared" si="1"/>
        <v>8</v>
      </c>
    </row>
    <row r="22" spans="1:6" x14ac:dyDescent="0.2">
      <c r="A22" s="66"/>
      <c r="B22" s="53"/>
      <c r="C22" s="77"/>
      <c r="D22" s="77" t="str">
        <f t="shared" ref="D22:D72" si="2">IF(A22="","","C")</f>
        <v/>
      </c>
      <c r="E22" s="13"/>
      <c r="F22" s="15" t="str">
        <f t="shared" si="1"/>
        <v/>
      </c>
    </row>
    <row r="23" spans="1:6" x14ac:dyDescent="0.2">
      <c r="A23" s="66"/>
      <c r="B23" s="53"/>
      <c r="C23" s="77"/>
      <c r="D23" s="77" t="str">
        <f t="shared" si="2"/>
        <v/>
      </c>
      <c r="E23" s="13"/>
      <c r="F23" s="15" t="str">
        <f t="shared" si="1"/>
        <v/>
      </c>
    </row>
    <row r="24" spans="1:6" x14ac:dyDescent="0.2">
      <c r="A24" s="66"/>
      <c r="B24" s="30"/>
      <c r="C24" s="77"/>
      <c r="D24" s="77" t="str">
        <f t="shared" si="2"/>
        <v/>
      </c>
      <c r="E24" s="13"/>
      <c r="F24" s="15" t="str">
        <f t="shared" si="1"/>
        <v/>
      </c>
    </row>
    <row r="25" spans="1:6" x14ac:dyDescent="0.2">
      <c r="A25" s="66"/>
      <c r="B25" s="53"/>
      <c r="C25" s="77"/>
      <c r="D25" s="77" t="str">
        <f t="shared" si="2"/>
        <v/>
      </c>
      <c r="E25" s="13"/>
      <c r="F25" s="15" t="str">
        <f t="shared" si="1"/>
        <v/>
      </c>
    </row>
    <row r="26" spans="1:6" x14ac:dyDescent="0.2">
      <c r="A26" s="66"/>
      <c r="B26" s="53"/>
      <c r="C26" s="77"/>
      <c r="D26" s="77" t="str">
        <f t="shared" si="2"/>
        <v/>
      </c>
      <c r="E26" s="13"/>
      <c r="F26" s="15" t="str">
        <f t="shared" si="1"/>
        <v/>
      </c>
    </row>
    <row r="27" spans="1:6" x14ac:dyDescent="0.2">
      <c r="A27" s="66"/>
      <c r="B27" s="52"/>
      <c r="C27" s="77"/>
      <c r="D27" s="77" t="str">
        <f t="shared" si="2"/>
        <v/>
      </c>
      <c r="E27" s="13"/>
      <c r="F27" s="15" t="str">
        <f t="shared" si="1"/>
        <v/>
      </c>
    </row>
    <row r="28" spans="1:6" x14ac:dyDescent="0.2">
      <c r="A28" s="66"/>
      <c r="B28" s="53"/>
      <c r="C28" s="77"/>
      <c r="D28" s="77" t="str">
        <f t="shared" si="2"/>
        <v/>
      </c>
      <c r="E28" s="13"/>
      <c r="F28" s="15" t="str">
        <f t="shared" si="1"/>
        <v/>
      </c>
    </row>
    <row r="29" spans="1:6" x14ac:dyDescent="0.2">
      <c r="A29" s="66"/>
      <c r="B29" s="53"/>
      <c r="C29" s="77"/>
      <c r="D29" s="77" t="str">
        <f t="shared" si="2"/>
        <v/>
      </c>
      <c r="E29" s="13"/>
      <c r="F29" s="15" t="str">
        <f t="shared" si="1"/>
        <v/>
      </c>
    </row>
    <row r="30" spans="1:6" x14ac:dyDescent="0.2">
      <c r="A30" s="66"/>
      <c r="B30" s="53"/>
      <c r="C30" s="77"/>
      <c r="D30" s="77" t="str">
        <f t="shared" si="2"/>
        <v/>
      </c>
      <c r="E30" s="13"/>
      <c r="F30" s="15" t="str">
        <f t="shared" si="1"/>
        <v/>
      </c>
    </row>
    <row r="31" spans="1:6" x14ac:dyDescent="0.2">
      <c r="A31" s="66"/>
      <c r="B31" s="52"/>
      <c r="C31" s="77"/>
      <c r="D31" s="77" t="str">
        <f t="shared" si="2"/>
        <v/>
      </c>
      <c r="E31" s="13"/>
      <c r="F31" s="15" t="str">
        <f t="shared" si="1"/>
        <v/>
      </c>
    </row>
    <row r="32" spans="1:6" x14ac:dyDescent="0.2">
      <c r="A32" s="66"/>
      <c r="B32" s="53"/>
      <c r="C32" s="77"/>
      <c r="D32" s="77" t="str">
        <f t="shared" si="2"/>
        <v/>
      </c>
      <c r="E32" s="13"/>
      <c r="F32" s="15" t="str">
        <f t="shared" si="1"/>
        <v/>
      </c>
    </row>
    <row r="33" spans="1:6" x14ac:dyDescent="0.2">
      <c r="A33" s="66"/>
      <c r="B33" s="53"/>
      <c r="C33" s="77"/>
      <c r="D33" s="77" t="str">
        <f t="shared" si="2"/>
        <v/>
      </c>
      <c r="E33" s="13"/>
      <c r="F33" s="15" t="str">
        <f t="shared" si="1"/>
        <v/>
      </c>
    </row>
    <row r="34" spans="1:6" x14ac:dyDescent="0.2">
      <c r="A34" s="66"/>
      <c r="B34" s="53"/>
      <c r="C34" s="77"/>
      <c r="D34" s="77" t="str">
        <f t="shared" si="2"/>
        <v/>
      </c>
      <c r="E34" s="13"/>
      <c r="F34" s="15" t="str">
        <f t="shared" si="1"/>
        <v/>
      </c>
    </row>
    <row r="35" spans="1:6" x14ac:dyDescent="0.2">
      <c r="A35" s="66"/>
      <c r="B35" s="53"/>
      <c r="C35" s="77"/>
      <c r="D35" s="77" t="str">
        <f t="shared" si="2"/>
        <v/>
      </c>
      <c r="E35" s="13"/>
      <c r="F35" s="15" t="str">
        <f t="shared" si="1"/>
        <v/>
      </c>
    </row>
    <row r="36" spans="1:6" x14ac:dyDescent="0.2">
      <c r="A36" s="66"/>
      <c r="B36" s="53"/>
      <c r="C36" s="77"/>
      <c r="D36" s="77" t="str">
        <f t="shared" si="2"/>
        <v/>
      </c>
      <c r="E36" s="13"/>
      <c r="F36" s="15" t="str">
        <f t="shared" si="1"/>
        <v/>
      </c>
    </row>
    <row r="37" spans="1:6" x14ac:dyDescent="0.2">
      <c r="A37" s="66"/>
      <c r="B37" s="53"/>
      <c r="C37" s="77"/>
      <c r="D37" s="77" t="str">
        <f t="shared" si="2"/>
        <v/>
      </c>
      <c r="E37" s="13"/>
      <c r="F37" s="15" t="str">
        <f t="shared" si="1"/>
        <v/>
      </c>
    </row>
    <row r="38" spans="1:6" x14ac:dyDescent="0.2">
      <c r="A38" s="66"/>
      <c r="B38" s="53"/>
      <c r="C38" s="77"/>
      <c r="D38" s="77" t="str">
        <f t="shared" si="2"/>
        <v/>
      </c>
      <c r="E38" s="13"/>
      <c r="F38" s="15" t="str">
        <f t="shared" si="1"/>
        <v/>
      </c>
    </row>
    <row r="39" spans="1:6" x14ac:dyDescent="0.2">
      <c r="A39" s="66"/>
      <c r="B39" s="53"/>
      <c r="C39" s="77"/>
      <c r="D39" s="77" t="str">
        <f t="shared" si="2"/>
        <v/>
      </c>
      <c r="E39" s="13"/>
      <c r="F39" s="15" t="str">
        <f t="shared" si="1"/>
        <v/>
      </c>
    </row>
    <row r="40" spans="1:6" x14ac:dyDescent="0.2">
      <c r="A40" s="66"/>
      <c r="B40" s="31"/>
      <c r="C40" s="77"/>
      <c r="D40" s="77" t="str">
        <f t="shared" si="2"/>
        <v/>
      </c>
      <c r="E40" s="13"/>
      <c r="F40" s="15" t="str">
        <f t="shared" si="1"/>
        <v/>
      </c>
    </row>
    <row r="41" spans="1:6" x14ac:dyDescent="0.2">
      <c r="A41" s="66"/>
      <c r="B41" s="31"/>
      <c r="C41" s="77"/>
      <c r="D41" s="77" t="str">
        <f t="shared" si="2"/>
        <v/>
      </c>
      <c r="E41" s="13"/>
      <c r="F41" s="15" t="str">
        <f t="shared" si="1"/>
        <v/>
      </c>
    </row>
    <row r="42" spans="1:6" x14ac:dyDescent="0.2">
      <c r="A42" s="66"/>
      <c r="B42" s="31"/>
      <c r="C42" s="77"/>
      <c r="D42" s="77" t="str">
        <f t="shared" si="2"/>
        <v/>
      </c>
      <c r="E42" s="13"/>
      <c r="F42" s="15" t="str">
        <f t="shared" si="1"/>
        <v/>
      </c>
    </row>
    <row r="43" spans="1:6" x14ac:dyDescent="0.2">
      <c r="A43" s="66"/>
      <c r="B43" s="32"/>
      <c r="C43" s="77"/>
      <c r="D43" s="77" t="str">
        <f t="shared" si="2"/>
        <v/>
      </c>
      <c r="E43" s="13"/>
      <c r="F43" s="15" t="str">
        <f t="shared" si="1"/>
        <v/>
      </c>
    </row>
    <row r="44" spans="1:6" x14ac:dyDescent="0.2">
      <c r="A44" s="66"/>
      <c r="B44" s="32"/>
      <c r="C44" s="77"/>
      <c r="D44" s="77" t="str">
        <f t="shared" si="2"/>
        <v/>
      </c>
      <c r="E44" s="13"/>
      <c r="F44" s="15" t="str">
        <f t="shared" si="1"/>
        <v/>
      </c>
    </row>
    <row r="45" spans="1:6" x14ac:dyDescent="0.2">
      <c r="A45" s="66"/>
      <c r="B45" s="32"/>
      <c r="C45" s="77"/>
      <c r="D45" s="77" t="str">
        <f t="shared" si="2"/>
        <v/>
      </c>
      <c r="E45" s="13"/>
      <c r="F45" s="15" t="str">
        <f t="shared" si="1"/>
        <v/>
      </c>
    </row>
    <row r="46" spans="1:6" x14ac:dyDescent="0.2">
      <c r="A46" s="66"/>
      <c r="B46" s="32"/>
      <c r="C46" s="77"/>
      <c r="D46" s="77" t="str">
        <f t="shared" si="2"/>
        <v/>
      </c>
      <c r="E46" s="13"/>
      <c r="F46" s="15" t="str">
        <f t="shared" si="1"/>
        <v/>
      </c>
    </row>
    <row r="47" spans="1:6" x14ac:dyDescent="0.2">
      <c r="A47" s="66"/>
      <c r="B47" s="31"/>
      <c r="C47" s="77"/>
      <c r="D47" s="77" t="str">
        <f t="shared" si="2"/>
        <v/>
      </c>
      <c r="E47" s="13"/>
      <c r="F47" s="15" t="str">
        <f t="shared" si="1"/>
        <v/>
      </c>
    </row>
    <row r="48" spans="1:6" x14ac:dyDescent="0.2">
      <c r="A48" s="66"/>
      <c r="B48" s="33"/>
      <c r="C48" s="77"/>
      <c r="D48" s="77" t="str">
        <f t="shared" si="2"/>
        <v/>
      </c>
      <c r="E48" s="13"/>
      <c r="F48" s="15" t="str">
        <f t="shared" si="1"/>
        <v/>
      </c>
    </row>
    <row r="49" spans="1:6" x14ac:dyDescent="0.2">
      <c r="A49" s="66"/>
      <c r="B49" s="33"/>
      <c r="C49" s="77"/>
      <c r="D49" s="77" t="str">
        <f t="shared" si="2"/>
        <v/>
      </c>
      <c r="E49" s="13"/>
      <c r="F49" s="15" t="str">
        <f t="shared" si="1"/>
        <v/>
      </c>
    </row>
    <row r="50" spans="1:6" x14ac:dyDescent="0.2">
      <c r="A50" s="66"/>
      <c r="B50" s="31"/>
      <c r="C50" s="77"/>
      <c r="D50" s="77" t="str">
        <f t="shared" si="2"/>
        <v/>
      </c>
      <c r="E50" s="13"/>
      <c r="F50" s="15" t="str">
        <f t="shared" si="1"/>
        <v/>
      </c>
    </row>
    <row r="51" spans="1:6" x14ac:dyDescent="0.2">
      <c r="A51" s="66"/>
      <c r="B51" s="31"/>
      <c r="C51" s="77"/>
      <c r="D51" s="77" t="str">
        <f t="shared" si="2"/>
        <v/>
      </c>
      <c r="E51" s="13"/>
      <c r="F51" s="15" t="str">
        <f t="shared" si="1"/>
        <v/>
      </c>
    </row>
    <row r="52" spans="1:6" x14ac:dyDescent="0.2">
      <c r="A52" s="66"/>
      <c r="B52" s="34"/>
      <c r="C52" s="77"/>
      <c r="D52" s="77" t="str">
        <f t="shared" si="2"/>
        <v/>
      </c>
      <c r="E52" s="13"/>
      <c r="F52" s="15" t="str">
        <f t="shared" si="1"/>
        <v/>
      </c>
    </row>
    <row r="53" spans="1:6" x14ac:dyDescent="0.2">
      <c r="A53" s="66"/>
      <c r="B53" s="30"/>
      <c r="C53" s="77"/>
      <c r="D53" s="77" t="str">
        <f t="shared" si="2"/>
        <v/>
      </c>
      <c r="E53" s="13"/>
      <c r="F53" s="15" t="str">
        <f t="shared" si="1"/>
        <v/>
      </c>
    </row>
    <row r="54" spans="1:6" x14ac:dyDescent="0.2">
      <c r="A54" s="66"/>
      <c r="B54" s="30"/>
      <c r="C54" s="77"/>
      <c r="D54" s="77" t="str">
        <f t="shared" si="2"/>
        <v/>
      </c>
      <c r="E54" s="13"/>
      <c r="F54" s="15" t="str">
        <f t="shared" si="1"/>
        <v/>
      </c>
    </row>
    <row r="55" spans="1:6" x14ac:dyDescent="0.2">
      <c r="A55" s="66"/>
      <c r="B55" s="53"/>
      <c r="C55" s="77"/>
      <c r="D55" s="77" t="str">
        <f t="shared" si="2"/>
        <v/>
      </c>
      <c r="E55" s="13"/>
      <c r="F55" s="15" t="str">
        <f t="shared" si="1"/>
        <v/>
      </c>
    </row>
    <row r="56" spans="1:6" x14ac:dyDescent="0.2">
      <c r="A56" s="66"/>
      <c r="B56" s="53"/>
      <c r="C56" s="77"/>
      <c r="D56" s="77" t="str">
        <f t="shared" si="2"/>
        <v/>
      </c>
      <c r="E56" s="13"/>
      <c r="F56" s="15" t="str">
        <f t="shared" si="1"/>
        <v/>
      </c>
    </row>
    <row r="57" spans="1:6" x14ac:dyDescent="0.2">
      <c r="A57" s="66"/>
      <c r="B57" s="53"/>
      <c r="C57" s="77"/>
      <c r="D57" s="77" t="str">
        <f t="shared" si="2"/>
        <v/>
      </c>
      <c r="E57" s="13"/>
      <c r="F57" s="15" t="str">
        <f t="shared" si="1"/>
        <v/>
      </c>
    </row>
    <row r="58" spans="1:6" x14ac:dyDescent="0.2">
      <c r="A58" s="66"/>
      <c r="B58" s="53"/>
      <c r="C58" s="77"/>
      <c r="D58" s="77" t="str">
        <f t="shared" si="2"/>
        <v/>
      </c>
      <c r="E58" s="13"/>
      <c r="F58" s="15" t="str">
        <f t="shared" si="1"/>
        <v/>
      </c>
    </row>
    <row r="59" spans="1:6" x14ac:dyDescent="0.2">
      <c r="A59" s="66"/>
      <c r="B59" s="53"/>
      <c r="C59" s="77"/>
      <c r="D59" s="77" t="str">
        <f t="shared" si="2"/>
        <v/>
      </c>
      <c r="E59" s="13"/>
      <c r="F59" s="15" t="str">
        <f t="shared" si="1"/>
        <v/>
      </c>
    </row>
    <row r="60" spans="1:6" x14ac:dyDescent="0.2">
      <c r="A60" s="66"/>
      <c r="B60" s="53"/>
      <c r="C60" s="77"/>
      <c r="D60" s="77" t="str">
        <f t="shared" si="2"/>
        <v/>
      </c>
      <c r="E60" s="13"/>
      <c r="F60" s="15" t="str">
        <f t="shared" si="1"/>
        <v/>
      </c>
    </row>
    <row r="61" spans="1:6" x14ac:dyDescent="0.2">
      <c r="A61" s="66"/>
      <c r="B61" s="53"/>
      <c r="C61" s="77"/>
      <c r="D61" s="77" t="str">
        <f t="shared" si="2"/>
        <v/>
      </c>
      <c r="E61" s="13"/>
      <c r="F61" s="15" t="str">
        <f t="shared" si="1"/>
        <v/>
      </c>
    </row>
    <row r="62" spans="1:6" x14ac:dyDescent="0.2">
      <c r="A62" s="66"/>
      <c r="B62" s="53"/>
      <c r="C62" s="77"/>
      <c r="D62" s="77" t="str">
        <f t="shared" si="2"/>
        <v/>
      </c>
      <c r="E62" s="13"/>
      <c r="F62" s="15" t="str">
        <f t="shared" si="1"/>
        <v/>
      </c>
    </row>
    <row r="63" spans="1:6" x14ac:dyDescent="0.2">
      <c r="A63" s="66"/>
      <c r="B63" s="53"/>
      <c r="C63" s="77"/>
      <c r="D63" s="77" t="str">
        <f t="shared" si="2"/>
        <v/>
      </c>
      <c r="E63" s="13"/>
      <c r="F63" s="15" t="str">
        <f t="shared" si="1"/>
        <v/>
      </c>
    </row>
    <row r="64" spans="1:6" x14ac:dyDescent="0.2">
      <c r="A64" s="66"/>
      <c r="B64" s="53"/>
      <c r="C64" s="77"/>
      <c r="D64" s="77" t="str">
        <f t="shared" si="2"/>
        <v/>
      </c>
      <c r="E64" s="13"/>
      <c r="F64" s="15" t="str">
        <f t="shared" si="1"/>
        <v/>
      </c>
    </row>
    <row r="65" spans="1:6" x14ac:dyDescent="0.2">
      <c r="A65" s="66"/>
      <c r="B65" s="53"/>
      <c r="C65" s="77"/>
      <c r="D65" s="77" t="str">
        <f t="shared" si="2"/>
        <v/>
      </c>
      <c r="E65" s="13"/>
      <c r="F65" s="15" t="str">
        <f t="shared" si="1"/>
        <v/>
      </c>
    </row>
    <row r="66" spans="1:6" x14ac:dyDescent="0.2">
      <c r="A66" s="66"/>
      <c r="B66" s="53"/>
      <c r="C66" s="77"/>
      <c r="D66" s="77" t="str">
        <f t="shared" si="2"/>
        <v/>
      </c>
      <c r="E66" s="13"/>
      <c r="F66" s="15" t="str">
        <f t="shared" si="1"/>
        <v/>
      </c>
    </row>
    <row r="67" spans="1:6" x14ac:dyDescent="0.2">
      <c r="A67" s="66"/>
      <c r="B67" s="53"/>
      <c r="C67" s="77"/>
      <c r="D67" s="77" t="str">
        <f t="shared" si="2"/>
        <v/>
      </c>
      <c r="E67" s="13"/>
      <c r="F67" s="15" t="str">
        <f t="shared" si="1"/>
        <v/>
      </c>
    </row>
    <row r="68" spans="1:6" x14ac:dyDescent="0.2">
      <c r="A68" s="66"/>
      <c r="B68" s="53"/>
      <c r="C68" s="77"/>
      <c r="D68" s="77" t="str">
        <f t="shared" si="2"/>
        <v/>
      </c>
      <c r="E68" s="13"/>
      <c r="F68" s="15" t="str">
        <f t="shared" si="1"/>
        <v/>
      </c>
    </row>
    <row r="69" spans="1:6" x14ac:dyDescent="0.2">
      <c r="A69" s="66"/>
      <c r="B69" s="53"/>
      <c r="C69" s="77"/>
      <c r="D69" s="77" t="str">
        <f t="shared" si="2"/>
        <v/>
      </c>
      <c r="E69" s="13"/>
      <c r="F69" s="15" t="str">
        <f t="shared" si="1"/>
        <v/>
      </c>
    </row>
    <row r="70" spans="1:6" x14ac:dyDescent="0.2">
      <c r="A70" s="66"/>
      <c r="B70" s="34"/>
      <c r="C70" s="77"/>
      <c r="D70" s="77" t="str">
        <f t="shared" si="2"/>
        <v/>
      </c>
      <c r="E70" s="13"/>
      <c r="F70" s="15" t="str">
        <f t="shared" si="1"/>
        <v/>
      </c>
    </row>
    <row r="71" spans="1:6" x14ac:dyDescent="0.2">
      <c r="A71" s="66"/>
      <c r="B71" s="31"/>
      <c r="C71" s="77"/>
      <c r="D71" s="77" t="str">
        <f t="shared" si="2"/>
        <v/>
      </c>
      <c r="E71" s="13"/>
      <c r="F71" s="15" t="str">
        <f t="shared" si="1"/>
        <v/>
      </c>
    </row>
    <row r="72" spans="1:6" x14ac:dyDescent="0.2">
      <c r="A72" s="66"/>
      <c r="B72" s="32"/>
      <c r="C72" s="77"/>
      <c r="D72" s="77" t="str">
        <f t="shared" si="2"/>
        <v/>
      </c>
      <c r="E72" s="13"/>
      <c r="F72" s="15" t="str">
        <f t="shared" ref="F72:F100" si="3">IF(E72="","",RANK(E72,$E$8:$E$100,2))</f>
        <v/>
      </c>
    </row>
    <row r="73" spans="1:6" x14ac:dyDescent="0.2">
      <c r="A73" s="66"/>
      <c r="B73" s="32"/>
      <c r="C73" s="77"/>
      <c r="D73" s="77" t="str">
        <f t="shared" ref="D73:D99" si="4">IF(A73="","","C")</f>
        <v/>
      </c>
      <c r="E73" s="13"/>
      <c r="F73" s="15" t="str">
        <f t="shared" si="3"/>
        <v/>
      </c>
    </row>
    <row r="74" spans="1:6" x14ac:dyDescent="0.2">
      <c r="A74" s="66"/>
      <c r="B74" s="32"/>
      <c r="C74" s="77"/>
      <c r="D74" s="77" t="str">
        <f t="shared" si="4"/>
        <v/>
      </c>
      <c r="E74" s="13"/>
      <c r="F74" s="15" t="str">
        <f t="shared" si="3"/>
        <v/>
      </c>
    </row>
    <row r="75" spans="1:6" x14ac:dyDescent="0.2">
      <c r="A75" s="66"/>
      <c r="B75" s="32"/>
      <c r="C75" s="77"/>
      <c r="D75" s="77" t="str">
        <f t="shared" si="4"/>
        <v/>
      </c>
      <c r="E75" s="13"/>
      <c r="F75" s="15" t="str">
        <f t="shared" si="3"/>
        <v/>
      </c>
    </row>
    <row r="76" spans="1:6" x14ac:dyDescent="0.2">
      <c r="A76" s="67"/>
      <c r="B76" s="35"/>
      <c r="C76" s="77"/>
      <c r="D76" s="77" t="str">
        <f t="shared" si="4"/>
        <v/>
      </c>
      <c r="E76" s="13"/>
      <c r="F76" s="15" t="str">
        <f t="shared" si="3"/>
        <v/>
      </c>
    </row>
    <row r="77" spans="1:6" x14ac:dyDescent="0.2">
      <c r="A77" s="66"/>
      <c r="B77" s="32"/>
      <c r="C77" s="77"/>
      <c r="D77" s="77" t="str">
        <f t="shared" si="4"/>
        <v/>
      </c>
      <c r="E77" s="13"/>
      <c r="F77" s="15" t="str">
        <f t="shared" si="3"/>
        <v/>
      </c>
    </row>
    <row r="78" spans="1:6" x14ac:dyDescent="0.2">
      <c r="A78" s="66"/>
      <c r="B78" s="32"/>
      <c r="C78" s="77"/>
      <c r="D78" s="77" t="str">
        <f t="shared" si="4"/>
        <v/>
      </c>
      <c r="E78" s="13"/>
      <c r="F78" s="15" t="str">
        <f t="shared" si="3"/>
        <v/>
      </c>
    </row>
    <row r="79" spans="1:6" x14ac:dyDescent="0.2">
      <c r="A79" s="66"/>
      <c r="B79" s="31"/>
      <c r="C79" s="77"/>
      <c r="D79" s="77" t="str">
        <f t="shared" si="4"/>
        <v/>
      </c>
      <c r="E79" s="13"/>
      <c r="F79" s="15" t="str">
        <f t="shared" si="3"/>
        <v/>
      </c>
    </row>
    <row r="80" spans="1:6" x14ac:dyDescent="0.2">
      <c r="A80" s="66"/>
      <c r="B80" s="36"/>
      <c r="C80" s="77"/>
      <c r="D80" s="77" t="str">
        <f t="shared" si="4"/>
        <v/>
      </c>
      <c r="E80" s="13"/>
      <c r="F80" s="15" t="str">
        <f t="shared" si="3"/>
        <v/>
      </c>
    </row>
    <row r="81" spans="1:6" x14ac:dyDescent="0.2">
      <c r="A81" s="66"/>
      <c r="B81" s="31"/>
      <c r="C81" s="77"/>
      <c r="D81" s="77" t="str">
        <f t="shared" si="4"/>
        <v/>
      </c>
      <c r="E81" s="13"/>
      <c r="F81" s="15" t="str">
        <f t="shared" si="3"/>
        <v/>
      </c>
    </row>
    <row r="82" spans="1:6" x14ac:dyDescent="0.2">
      <c r="A82" s="66"/>
      <c r="B82" s="31"/>
      <c r="C82" s="77"/>
      <c r="D82" s="77" t="str">
        <f t="shared" si="4"/>
        <v/>
      </c>
      <c r="E82" s="13"/>
      <c r="F82" s="15" t="str">
        <f t="shared" si="3"/>
        <v/>
      </c>
    </row>
    <row r="83" spans="1:6" x14ac:dyDescent="0.2">
      <c r="A83" s="66"/>
      <c r="B83" s="31"/>
      <c r="C83" s="77"/>
      <c r="D83" s="77" t="str">
        <f t="shared" si="4"/>
        <v/>
      </c>
      <c r="E83" s="13"/>
      <c r="F83" s="15" t="str">
        <f t="shared" si="3"/>
        <v/>
      </c>
    </row>
    <row r="84" spans="1:6" x14ac:dyDescent="0.2">
      <c r="A84" s="66"/>
      <c r="B84" s="31"/>
      <c r="C84" s="77"/>
      <c r="D84" s="77" t="str">
        <f t="shared" si="4"/>
        <v/>
      </c>
      <c r="E84" s="13"/>
      <c r="F84" s="15" t="str">
        <f t="shared" si="3"/>
        <v/>
      </c>
    </row>
    <row r="85" spans="1:6" x14ac:dyDescent="0.2">
      <c r="A85" s="66"/>
      <c r="B85" s="31"/>
      <c r="C85" s="77"/>
      <c r="D85" s="77" t="str">
        <f t="shared" si="4"/>
        <v/>
      </c>
      <c r="E85" s="13"/>
      <c r="F85" s="15" t="str">
        <f t="shared" si="3"/>
        <v/>
      </c>
    </row>
    <row r="86" spans="1:6" x14ac:dyDescent="0.2">
      <c r="A86" s="66"/>
      <c r="B86" s="31"/>
      <c r="C86" s="77"/>
      <c r="D86" s="77" t="str">
        <f t="shared" si="4"/>
        <v/>
      </c>
      <c r="E86" s="13"/>
      <c r="F86" s="15" t="str">
        <f t="shared" si="3"/>
        <v/>
      </c>
    </row>
    <row r="87" spans="1:6" x14ac:dyDescent="0.2">
      <c r="A87" s="66"/>
      <c r="B87" s="31"/>
      <c r="C87" s="77"/>
      <c r="D87" s="77" t="str">
        <f t="shared" si="4"/>
        <v/>
      </c>
      <c r="E87" s="13"/>
      <c r="F87" s="15" t="str">
        <f t="shared" si="3"/>
        <v/>
      </c>
    </row>
    <row r="88" spans="1:6" x14ac:dyDescent="0.2">
      <c r="A88" s="66"/>
      <c r="B88" s="31"/>
      <c r="C88" s="77"/>
      <c r="D88" s="77" t="str">
        <f t="shared" si="4"/>
        <v/>
      </c>
      <c r="E88" s="13"/>
      <c r="F88" s="15" t="str">
        <f t="shared" si="3"/>
        <v/>
      </c>
    </row>
    <row r="89" spans="1:6" x14ac:dyDescent="0.2">
      <c r="A89" s="66"/>
      <c r="B89" s="31"/>
      <c r="C89" s="77"/>
      <c r="D89" s="77" t="str">
        <f t="shared" si="4"/>
        <v/>
      </c>
      <c r="E89" s="13"/>
      <c r="F89" s="15" t="str">
        <f t="shared" si="3"/>
        <v/>
      </c>
    </row>
    <row r="90" spans="1:6" x14ac:dyDescent="0.2">
      <c r="A90" s="66"/>
      <c r="B90" s="31"/>
      <c r="C90" s="77"/>
      <c r="D90" s="77" t="str">
        <f t="shared" si="4"/>
        <v/>
      </c>
      <c r="E90" s="13"/>
      <c r="F90" s="15" t="str">
        <f t="shared" si="3"/>
        <v/>
      </c>
    </row>
    <row r="91" spans="1:6" x14ac:dyDescent="0.2">
      <c r="A91" s="66"/>
      <c r="B91" s="31"/>
      <c r="C91" s="77"/>
      <c r="D91" s="77" t="str">
        <f t="shared" si="4"/>
        <v/>
      </c>
      <c r="E91" s="13"/>
      <c r="F91" s="15" t="str">
        <f t="shared" si="3"/>
        <v/>
      </c>
    </row>
    <row r="92" spans="1:6" x14ac:dyDescent="0.2">
      <c r="A92" s="66"/>
      <c r="B92" s="31"/>
      <c r="C92" s="77"/>
      <c r="D92" s="77" t="str">
        <f t="shared" si="4"/>
        <v/>
      </c>
      <c r="E92" s="13"/>
      <c r="F92" s="15" t="str">
        <f t="shared" si="3"/>
        <v/>
      </c>
    </row>
    <row r="93" spans="1:6" x14ac:dyDescent="0.2">
      <c r="A93" s="66"/>
      <c r="B93" s="31"/>
      <c r="C93" s="77"/>
      <c r="D93" s="77" t="str">
        <f t="shared" si="4"/>
        <v/>
      </c>
      <c r="E93" s="13"/>
      <c r="F93" s="15" t="str">
        <f t="shared" si="3"/>
        <v/>
      </c>
    </row>
    <row r="94" spans="1:6" x14ac:dyDescent="0.2">
      <c r="A94" s="66"/>
      <c r="B94" s="31"/>
      <c r="C94" s="77"/>
      <c r="D94" s="77" t="str">
        <f t="shared" si="4"/>
        <v/>
      </c>
      <c r="E94" s="13"/>
      <c r="F94" s="15" t="str">
        <f t="shared" si="3"/>
        <v/>
      </c>
    </row>
    <row r="95" spans="1:6" x14ac:dyDescent="0.2">
      <c r="A95" s="66"/>
      <c r="B95" s="31"/>
      <c r="C95" s="77"/>
      <c r="D95" s="77" t="str">
        <f t="shared" si="4"/>
        <v/>
      </c>
      <c r="E95" s="13"/>
      <c r="F95" s="15" t="str">
        <f t="shared" si="3"/>
        <v/>
      </c>
    </row>
    <row r="96" spans="1:6" x14ac:dyDescent="0.2">
      <c r="A96" s="67"/>
      <c r="B96" s="52"/>
      <c r="C96" s="77"/>
      <c r="D96" s="77" t="str">
        <f t="shared" si="4"/>
        <v/>
      </c>
      <c r="E96" s="13"/>
      <c r="F96" s="15" t="str">
        <f t="shared" si="3"/>
        <v/>
      </c>
    </row>
    <row r="97" spans="1:6" x14ac:dyDescent="0.2">
      <c r="A97" s="67"/>
      <c r="B97" s="52"/>
      <c r="C97" s="77"/>
      <c r="D97" s="77" t="str">
        <f t="shared" si="4"/>
        <v/>
      </c>
      <c r="E97" s="13"/>
      <c r="F97" s="15" t="str">
        <f t="shared" si="3"/>
        <v/>
      </c>
    </row>
    <row r="98" spans="1:6" x14ac:dyDescent="0.2">
      <c r="A98" s="67"/>
      <c r="B98" s="52"/>
      <c r="C98" s="77"/>
      <c r="D98" s="77" t="str">
        <f t="shared" si="4"/>
        <v/>
      </c>
      <c r="E98" s="13"/>
      <c r="F98" s="15" t="str">
        <f t="shared" si="3"/>
        <v/>
      </c>
    </row>
    <row r="99" spans="1:6" x14ac:dyDescent="0.2">
      <c r="A99" s="68"/>
      <c r="B99" s="16"/>
      <c r="C99" s="77"/>
      <c r="D99" s="77" t="str">
        <f t="shared" si="4"/>
        <v/>
      </c>
      <c r="E99" s="13"/>
      <c r="F99" s="15" t="str">
        <f t="shared" si="3"/>
        <v/>
      </c>
    </row>
    <row r="100" spans="1:6" x14ac:dyDescent="0.2">
      <c r="A100" s="69"/>
      <c r="B100" s="37"/>
      <c r="C100" s="43"/>
      <c r="D100" s="43" t="str">
        <f>IF(A100="","","C")</f>
        <v/>
      </c>
      <c r="E100" s="38"/>
      <c r="F100" s="39" t="str">
        <f t="shared" si="3"/>
        <v/>
      </c>
    </row>
    <row r="101" spans="1:6" x14ac:dyDescent="0.2">
      <c r="A101" s="70"/>
      <c r="B101" s="5"/>
      <c r="C101" s="54"/>
      <c r="D101" s="54"/>
      <c r="E101" s="5"/>
    </row>
    <row r="102" spans="1:6" x14ac:dyDescent="0.2">
      <c r="A102" s="71"/>
      <c r="B102" s="17"/>
      <c r="C102" s="18"/>
      <c r="D102" s="18"/>
      <c r="E102" s="19"/>
    </row>
    <row r="103" spans="1:6" x14ac:dyDescent="0.2">
      <c r="A103" s="27" t="s">
        <v>7</v>
      </c>
      <c r="B103" s="44"/>
      <c r="C103" s="45"/>
      <c r="D103" s="45"/>
      <c r="E103" s="46"/>
    </row>
    <row r="104" spans="1:6" x14ac:dyDescent="0.2">
      <c r="A104" s="71"/>
      <c r="C104" s="41" t="s">
        <v>26</v>
      </c>
      <c r="D104" s="41" t="s">
        <v>5</v>
      </c>
      <c r="E104" s="60" t="s">
        <v>5</v>
      </c>
      <c r="F104" s="64" t="s">
        <v>6</v>
      </c>
    </row>
    <row r="105" spans="1:6" x14ac:dyDescent="0.2">
      <c r="A105" s="72" t="s">
        <v>0</v>
      </c>
      <c r="B105" s="20" t="s">
        <v>1</v>
      </c>
      <c r="C105" s="40" t="s">
        <v>27</v>
      </c>
      <c r="D105" s="40" t="s">
        <v>10</v>
      </c>
      <c r="E105" s="58" t="s">
        <v>12</v>
      </c>
      <c r="F105" s="21" t="s">
        <v>12</v>
      </c>
    </row>
    <row r="106" spans="1:6" x14ac:dyDescent="0.2">
      <c r="A106" s="73" t="str">
        <f>IF(SUM(F$8:F$100)&lt;1,"",INDEX(A$8:A$100,MATCH(SMALL(F$8:F$100,ROW(A1)),F$8:F$100,0)))</f>
        <v>Dodaj</v>
      </c>
      <c r="B106" s="10" t="str">
        <f>IF(SUM(F$8:F$100)&lt;1,"",INDEX(B$8:B$100,MATCH(SMALL(F$8:F$100,ROW(A1)),F$8:F$100,0)))</f>
        <v>Michael</v>
      </c>
      <c r="C106" s="81">
        <f>IF(SUM(F$8:F$100)&lt;1,"",INDEX(C$8:C$100,MATCH(SMALL(F$8:F$100,ROW(A1)),F$8:F$100,0)))</f>
        <v>105</v>
      </c>
      <c r="D106" s="61">
        <f>IF(SUM(F$8:F$100)&lt;1,"",INDEX(E$8:E$100,MATCH(SMALL(F$8:F$100,ROW(B1)),F$8:F$100,0)))</f>
        <v>11.27</v>
      </c>
      <c r="E106" s="22">
        <v>11.1</v>
      </c>
      <c r="F106" s="47">
        <f>IF(E106="","",RANK(E106,$E$106:$E$108,1))</f>
        <v>1</v>
      </c>
    </row>
    <row r="107" spans="1:6" x14ac:dyDescent="0.2">
      <c r="A107" s="74" t="str">
        <f>IF(SUM(F$8:F$100)&lt;1,"",INDEX(A$8:A$100,MATCH(SMALL(F$8:F$100,ROW(A2)),F$8:F$100,0)))</f>
        <v>Budimir</v>
      </c>
      <c r="B107" s="14" t="str">
        <f>IF(SUM(F$8:F$100)&lt;1,"",INDEX(B$8:B$100,MATCH(SMALL(F$8:F$100,ROW(A2)),F$8:F$100,0)))</f>
        <v>Dario</v>
      </c>
      <c r="C107" s="82">
        <f t="shared" ref="C107:C108" si="5">IF(SUM(F$8:F$100)&lt;1,"",INDEX(C$8:C$100,MATCH(SMALL(F$8:F$100,ROW(A2)),F$8:F$100,0)))</f>
        <v>104</v>
      </c>
      <c r="D107" s="62">
        <f>IF(SUM(F$8:F$100)&lt;1,"",INDEX(E$8:E$100,MATCH(SMALL(F$8:F$100,ROW(B2)),F$8:F$100,0)))</f>
        <v>11.38</v>
      </c>
      <c r="E107" s="23">
        <v>11.35</v>
      </c>
      <c r="F107" s="48">
        <f t="shared" ref="F107:F108" si="6">IF(E107="","",RANK(E107,$E$106:$E$108,1))</f>
        <v>2</v>
      </c>
    </row>
    <row r="108" spans="1:6" x14ac:dyDescent="0.2">
      <c r="A108" s="75" t="str">
        <f>IF(SUM(F$8:F$100)&lt;1,"",INDEX(A$8:A$100,MATCH(SMALL(F$8:F$100,ROW(A3)),F$8:F$100,0)))</f>
        <v>Knezevic</v>
      </c>
      <c r="B108" s="24" t="str">
        <f>IF(SUM(F$8:F$100)&lt;1,"",INDEX(B$8:B$100,MATCH(SMALL(F$8:F$100,ROW(A3)),F$8:F$100,0)))</f>
        <v>Luka</v>
      </c>
      <c r="C108" s="83">
        <f t="shared" si="5"/>
        <v>107</v>
      </c>
      <c r="D108" s="63">
        <f>IF(SUM(F$8:F$100)&lt;1,"",INDEX(E$8:E$100,MATCH(SMALL(F$8:F$100,ROW(B3)),F$8:F$100,0)))</f>
        <v>11.76</v>
      </c>
      <c r="E108" s="25">
        <v>11.51</v>
      </c>
      <c r="F108" s="49">
        <f t="shared" si="6"/>
        <v>3</v>
      </c>
    </row>
    <row r="109" spans="1:6" x14ac:dyDescent="0.2">
      <c r="A109" s="70"/>
      <c r="B109" s="5"/>
      <c r="C109" s="5"/>
      <c r="D109" s="5"/>
      <c r="E109" s="5"/>
      <c r="F109" s="5"/>
    </row>
    <row r="110" spans="1:6" x14ac:dyDescent="0.2">
      <c r="A110" s="70"/>
      <c r="B110" s="5"/>
      <c r="C110" s="5"/>
      <c r="D110" s="5"/>
      <c r="E110" s="5"/>
      <c r="F110" s="5"/>
    </row>
    <row r="111" spans="1:6" ht="15.75" x14ac:dyDescent="0.25">
      <c r="A111" s="76" t="str">
        <f>A3</f>
        <v>De schnöuscht Nebiker, Kategorie C</v>
      </c>
      <c r="B111" s="59"/>
      <c r="C111" s="5"/>
      <c r="D111" s="5"/>
      <c r="E111" s="5"/>
      <c r="F111" s="5"/>
    </row>
    <row r="112" spans="1:6" x14ac:dyDescent="0.2">
      <c r="A112" s="70"/>
      <c r="B112" s="5"/>
      <c r="C112" s="5"/>
      <c r="D112" s="5"/>
      <c r="E112" s="5"/>
      <c r="F112" s="5"/>
    </row>
    <row r="113" spans="1:5" ht="15" x14ac:dyDescent="0.25">
      <c r="A113" s="50" t="str">
        <f>IF(SUM(D106:D108)&lt;1,"",IF(F106=1,A106,IF(F107=1,A107,IF(F108=1,A108))))</f>
        <v>Dodaj</v>
      </c>
      <c r="B113" s="51" t="str">
        <f>IF(SUM(D106:D108)&lt;1,"",IF(F106=1,B106,IF(F107=1,B107,IF(F108=1,B108))))</f>
        <v>Michael</v>
      </c>
      <c r="C113" s="87">
        <f>IF(SUM(E106:E108)&lt;1,"",IF(F106=1,E106,IF(F107=1,E107,IF(F108=1,E108))))</f>
        <v>11.1</v>
      </c>
      <c r="D113" s="88"/>
      <c r="E113" s="88"/>
    </row>
  </sheetData>
  <sortState ref="A8:M19">
    <sortCondition ref="A8"/>
  </sortState>
  <mergeCells count="7">
    <mergeCell ref="C113:E113"/>
    <mergeCell ref="F5:F7"/>
    <mergeCell ref="A5:A7"/>
    <mergeCell ref="B5:B7"/>
    <mergeCell ref="D5:D7"/>
    <mergeCell ref="E5:E7"/>
    <mergeCell ref="C5:C7"/>
  </mergeCells>
  <conditionalFormatting sqref="A8:B100 D8:E100">
    <cfRule type="expression" dxfId="21" priority="3">
      <formula>MOD(ROUNDUP(SUBTOTAL(103,$A$8:$A8)/3,0),2)=1</formula>
    </cfRule>
  </conditionalFormatting>
  <conditionalFormatting sqref="F8:F100">
    <cfRule type="expression" dxfId="20" priority="2">
      <formula>MOD(ROUNDUP(SUBTOTAL(103,$A$8:$A8)/3,0),2)=1</formula>
    </cfRule>
  </conditionalFormatting>
  <conditionalFormatting sqref="C8:C100">
    <cfRule type="expression" dxfId="19" priority="1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2"/>
  <sheetViews>
    <sheetView showWhiteSpace="0" topLeftCell="A79" zoomScaleNormal="100" workbookViewId="0">
      <selection activeCell="E108" sqref="E108"/>
    </sheetView>
  </sheetViews>
  <sheetFormatPr baseColWidth="10" defaultColWidth="11.42578125" defaultRowHeight="12.75" x14ac:dyDescent="0.2"/>
  <cols>
    <col min="1" max="1" width="21.7109375" style="3" customWidth="1"/>
    <col min="2" max="2" width="17.85546875" style="3" customWidth="1"/>
    <col min="3" max="4" width="7.5703125" style="26" customWidth="1"/>
    <col min="5" max="5" width="8.28515625" style="3" customWidth="1"/>
    <col min="6" max="6" width="7.28515625" style="3" customWidth="1"/>
    <col min="7" max="8" width="12.7109375" style="3" customWidth="1"/>
    <col min="9" max="13" width="11.42578125" style="3"/>
    <col min="14" max="16384" width="11.42578125" style="42"/>
  </cols>
  <sheetData>
    <row r="1" spans="1:13" ht="3" customHeight="1" x14ac:dyDescent="0.2">
      <c r="A1" s="1"/>
      <c r="B1" s="1"/>
      <c r="C1" s="55"/>
      <c r="D1" s="55"/>
      <c r="E1" s="1"/>
      <c r="F1" s="1"/>
      <c r="G1" s="2"/>
      <c r="H1" s="2"/>
    </row>
    <row r="2" spans="1:13" x14ac:dyDescent="0.2">
      <c r="A2" s="4"/>
      <c r="B2" s="5"/>
      <c r="C2" s="56"/>
      <c r="D2" s="56"/>
      <c r="E2" s="5"/>
      <c r="F2" s="5"/>
    </row>
    <row r="3" spans="1:13" x14ac:dyDescent="0.2">
      <c r="A3" s="4" t="s">
        <v>9</v>
      </c>
      <c r="B3" s="5"/>
      <c r="C3" s="56"/>
      <c r="D3" s="56"/>
      <c r="E3" s="6"/>
      <c r="F3" s="6">
        <v>2018</v>
      </c>
    </row>
    <row r="4" spans="1:13" x14ac:dyDescent="0.2">
      <c r="A4" s="5"/>
      <c r="B4" s="7"/>
      <c r="C4" s="57"/>
      <c r="D4" s="57"/>
      <c r="E4" s="7"/>
      <c r="F4" s="5"/>
    </row>
    <row r="5" spans="1:13" ht="12.75" customHeight="1" x14ac:dyDescent="0.2">
      <c r="A5" s="90" t="s">
        <v>0</v>
      </c>
      <c r="B5" s="91" t="s">
        <v>1</v>
      </c>
      <c r="C5" s="92" t="s">
        <v>25</v>
      </c>
      <c r="D5" s="92" t="s">
        <v>2</v>
      </c>
      <c r="E5" s="92" t="s">
        <v>3</v>
      </c>
      <c r="F5" s="89" t="s">
        <v>4</v>
      </c>
    </row>
    <row r="6" spans="1:13" x14ac:dyDescent="0.2">
      <c r="A6" s="90"/>
      <c r="B6" s="91"/>
      <c r="C6" s="92"/>
      <c r="D6" s="92"/>
      <c r="E6" s="92"/>
      <c r="F6" s="89"/>
    </row>
    <row r="7" spans="1:13" x14ac:dyDescent="0.2">
      <c r="A7" s="90"/>
      <c r="B7" s="91"/>
      <c r="C7" s="92"/>
      <c r="D7" s="92"/>
      <c r="E7" s="92"/>
      <c r="F7" s="89"/>
      <c r="G7" s="8"/>
      <c r="H7" s="8"/>
      <c r="I7" s="8"/>
      <c r="J7" s="8"/>
      <c r="K7" s="8"/>
      <c r="L7" s="8"/>
      <c r="M7" s="8"/>
    </row>
    <row r="8" spans="1:13" x14ac:dyDescent="0.2">
      <c r="A8" s="65" t="s">
        <v>94</v>
      </c>
      <c r="B8" s="86" t="s">
        <v>95</v>
      </c>
      <c r="C8" s="77">
        <v>95</v>
      </c>
      <c r="D8" s="77">
        <v>2007</v>
      </c>
      <c r="E8" s="9">
        <v>14.38</v>
      </c>
      <c r="F8" s="11">
        <f t="shared" ref="F8:F39" si="0">IF(E8="","",RANK(E8,$E$8:$E$99,2))</f>
        <v>7</v>
      </c>
    </row>
    <row r="9" spans="1:13" x14ac:dyDescent="0.2">
      <c r="A9" s="66" t="s">
        <v>129</v>
      </c>
      <c r="B9" s="52" t="s">
        <v>130</v>
      </c>
      <c r="C9" s="77">
        <v>96</v>
      </c>
      <c r="D9" s="77">
        <v>2007</v>
      </c>
      <c r="E9" s="13">
        <v>13.06</v>
      </c>
      <c r="F9" s="15">
        <f t="shared" si="0"/>
        <v>1</v>
      </c>
    </row>
    <row r="10" spans="1:13" x14ac:dyDescent="0.2">
      <c r="A10" s="66" t="s">
        <v>83</v>
      </c>
      <c r="B10" s="85" t="s">
        <v>84</v>
      </c>
      <c r="C10" s="77">
        <v>97</v>
      </c>
      <c r="D10" s="77">
        <v>2007</v>
      </c>
      <c r="E10" s="13">
        <v>16.16</v>
      </c>
      <c r="F10" s="15">
        <f t="shared" si="0"/>
        <v>9</v>
      </c>
      <c r="H10" s="12"/>
    </row>
    <row r="11" spans="1:13" x14ac:dyDescent="0.2">
      <c r="A11" s="66" t="s">
        <v>131</v>
      </c>
      <c r="B11" s="52" t="s">
        <v>132</v>
      </c>
      <c r="C11" s="77">
        <v>98</v>
      </c>
      <c r="D11" s="77">
        <v>2007</v>
      </c>
      <c r="E11" s="13">
        <v>13.85</v>
      </c>
      <c r="F11" s="15">
        <f t="shared" si="0"/>
        <v>4</v>
      </c>
    </row>
    <row r="12" spans="1:13" x14ac:dyDescent="0.2">
      <c r="A12" s="66" t="s">
        <v>67</v>
      </c>
      <c r="B12" s="52" t="s">
        <v>121</v>
      </c>
      <c r="C12" s="77">
        <v>99</v>
      </c>
      <c r="D12" s="77">
        <v>2008</v>
      </c>
      <c r="E12" s="13">
        <v>13.8</v>
      </c>
      <c r="F12" s="15">
        <f t="shared" si="0"/>
        <v>3</v>
      </c>
    </row>
    <row r="13" spans="1:13" x14ac:dyDescent="0.2">
      <c r="A13" s="66" t="s">
        <v>92</v>
      </c>
      <c r="B13" s="34" t="s">
        <v>93</v>
      </c>
      <c r="C13" s="77">
        <v>100</v>
      </c>
      <c r="D13" s="77">
        <v>2007</v>
      </c>
      <c r="E13" s="13">
        <v>13.97</v>
      </c>
      <c r="F13" s="15">
        <f t="shared" si="0"/>
        <v>5</v>
      </c>
    </row>
    <row r="14" spans="1:13" x14ac:dyDescent="0.2">
      <c r="A14" s="66" t="s">
        <v>80</v>
      </c>
      <c r="B14" s="52" t="s">
        <v>122</v>
      </c>
      <c r="C14" s="77">
        <v>101</v>
      </c>
      <c r="D14" s="77">
        <v>2007</v>
      </c>
      <c r="E14" s="13">
        <v>13.78</v>
      </c>
      <c r="F14" s="15">
        <f t="shared" si="0"/>
        <v>2</v>
      </c>
    </row>
    <row r="15" spans="1:13" x14ac:dyDescent="0.2">
      <c r="A15" s="66" t="s">
        <v>80</v>
      </c>
      <c r="B15" s="53" t="s">
        <v>133</v>
      </c>
      <c r="C15" s="77">
        <v>102</v>
      </c>
      <c r="D15" s="77">
        <v>2007</v>
      </c>
      <c r="E15" s="13">
        <v>14.12</v>
      </c>
      <c r="F15" s="15">
        <f t="shared" si="0"/>
        <v>6</v>
      </c>
    </row>
    <row r="16" spans="1:13" x14ac:dyDescent="0.2">
      <c r="A16" s="66" t="s">
        <v>56</v>
      </c>
      <c r="B16" s="53" t="s">
        <v>245</v>
      </c>
      <c r="C16" s="77">
        <v>153</v>
      </c>
      <c r="D16" s="77">
        <v>2007</v>
      </c>
      <c r="E16" s="13">
        <v>16.079999999999998</v>
      </c>
      <c r="F16" s="15">
        <f t="shared" si="0"/>
        <v>8</v>
      </c>
    </row>
    <row r="17" spans="1:6" x14ac:dyDescent="0.2">
      <c r="A17" s="66"/>
      <c r="B17" s="53"/>
      <c r="C17" s="77"/>
      <c r="D17" s="77"/>
      <c r="E17" s="13"/>
      <c r="F17" s="15" t="str">
        <f t="shared" si="0"/>
        <v/>
      </c>
    </row>
    <row r="18" spans="1:6" x14ac:dyDescent="0.2">
      <c r="A18" s="66"/>
      <c r="B18" s="53"/>
      <c r="C18" s="77"/>
      <c r="D18" s="77" t="str">
        <f t="shared" ref="D18:D71" si="1">IF(A18="","","D")</f>
        <v/>
      </c>
      <c r="E18" s="13"/>
      <c r="F18" s="15" t="str">
        <f t="shared" si="0"/>
        <v/>
      </c>
    </row>
    <row r="19" spans="1:6" x14ac:dyDescent="0.2">
      <c r="A19" s="66"/>
      <c r="B19" s="52"/>
      <c r="C19" s="77"/>
      <c r="D19" s="77" t="str">
        <f t="shared" si="1"/>
        <v/>
      </c>
      <c r="E19" s="13"/>
      <c r="F19" s="15" t="str">
        <f t="shared" si="0"/>
        <v/>
      </c>
    </row>
    <row r="20" spans="1:6" x14ac:dyDescent="0.2">
      <c r="A20" s="66"/>
      <c r="B20" s="53"/>
      <c r="C20" s="77"/>
      <c r="D20" s="77" t="str">
        <f t="shared" si="1"/>
        <v/>
      </c>
      <c r="E20" s="13"/>
      <c r="F20" s="15" t="str">
        <f t="shared" si="0"/>
        <v/>
      </c>
    </row>
    <row r="21" spans="1:6" x14ac:dyDescent="0.2">
      <c r="A21" s="66"/>
      <c r="B21" s="53"/>
      <c r="C21" s="77"/>
      <c r="D21" s="77" t="str">
        <f t="shared" si="1"/>
        <v/>
      </c>
      <c r="E21" s="13"/>
      <c r="F21" s="15" t="str">
        <f t="shared" si="0"/>
        <v/>
      </c>
    </row>
    <row r="22" spans="1:6" x14ac:dyDescent="0.2">
      <c r="A22" s="66"/>
      <c r="B22" s="53"/>
      <c r="C22" s="77"/>
      <c r="D22" s="77" t="str">
        <f t="shared" si="1"/>
        <v/>
      </c>
      <c r="E22" s="13"/>
      <c r="F22" s="15" t="str">
        <f t="shared" si="0"/>
        <v/>
      </c>
    </row>
    <row r="23" spans="1:6" x14ac:dyDescent="0.2">
      <c r="A23" s="66"/>
      <c r="B23" s="30"/>
      <c r="C23" s="77"/>
      <c r="D23" s="77" t="str">
        <f t="shared" si="1"/>
        <v/>
      </c>
      <c r="E23" s="13"/>
      <c r="F23" s="15" t="str">
        <f t="shared" si="0"/>
        <v/>
      </c>
    </row>
    <row r="24" spans="1:6" x14ac:dyDescent="0.2">
      <c r="A24" s="66"/>
      <c r="B24" s="53"/>
      <c r="C24" s="77"/>
      <c r="D24" s="77" t="str">
        <f t="shared" si="1"/>
        <v/>
      </c>
      <c r="E24" s="13"/>
      <c r="F24" s="15" t="str">
        <f t="shared" si="0"/>
        <v/>
      </c>
    </row>
    <row r="25" spans="1:6" x14ac:dyDescent="0.2">
      <c r="A25" s="66"/>
      <c r="B25" s="53"/>
      <c r="C25" s="77"/>
      <c r="D25" s="77" t="str">
        <f t="shared" si="1"/>
        <v/>
      </c>
      <c r="E25" s="13"/>
      <c r="F25" s="15" t="str">
        <f t="shared" si="0"/>
        <v/>
      </c>
    </row>
    <row r="26" spans="1:6" x14ac:dyDescent="0.2">
      <c r="A26" s="66"/>
      <c r="B26" s="52"/>
      <c r="C26" s="77"/>
      <c r="D26" s="77" t="str">
        <f t="shared" si="1"/>
        <v/>
      </c>
      <c r="E26" s="13"/>
      <c r="F26" s="15" t="str">
        <f t="shared" si="0"/>
        <v/>
      </c>
    </row>
    <row r="27" spans="1:6" x14ac:dyDescent="0.2">
      <c r="A27" s="66"/>
      <c r="B27" s="53"/>
      <c r="C27" s="77"/>
      <c r="D27" s="77" t="str">
        <f t="shared" si="1"/>
        <v/>
      </c>
      <c r="E27" s="13"/>
      <c r="F27" s="15" t="str">
        <f t="shared" si="0"/>
        <v/>
      </c>
    </row>
    <row r="28" spans="1:6" x14ac:dyDescent="0.2">
      <c r="A28" s="66"/>
      <c r="B28" s="53"/>
      <c r="C28" s="77"/>
      <c r="D28" s="77" t="str">
        <f t="shared" si="1"/>
        <v/>
      </c>
      <c r="E28" s="13"/>
      <c r="F28" s="15" t="str">
        <f t="shared" si="0"/>
        <v/>
      </c>
    </row>
    <row r="29" spans="1:6" x14ac:dyDescent="0.2">
      <c r="A29" s="66"/>
      <c r="B29" s="53"/>
      <c r="C29" s="77"/>
      <c r="D29" s="77" t="str">
        <f t="shared" si="1"/>
        <v/>
      </c>
      <c r="E29" s="13"/>
      <c r="F29" s="15" t="str">
        <f t="shared" si="0"/>
        <v/>
      </c>
    </row>
    <row r="30" spans="1:6" x14ac:dyDescent="0.2">
      <c r="A30" s="66"/>
      <c r="B30" s="52"/>
      <c r="C30" s="77"/>
      <c r="D30" s="77" t="str">
        <f t="shared" si="1"/>
        <v/>
      </c>
      <c r="E30" s="13"/>
      <c r="F30" s="15" t="str">
        <f t="shared" si="0"/>
        <v/>
      </c>
    </row>
    <row r="31" spans="1:6" x14ac:dyDescent="0.2">
      <c r="A31" s="66"/>
      <c r="B31" s="53"/>
      <c r="C31" s="77"/>
      <c r="D31" s="77" t="str">
        <f t="shared" si="1"/>
        <v/>
      </c>
      <c r="E31" s="13"/>
      <c r="F31" s="15" t="str">
        <f t="shared" si="0"/>
        <v/>
      </c>
    </row>
    <row r="32" spans="1:6" x14ac:dyDescent="0.2">
      <c r="A32" s="66"/>
      <c r="B32" s="53"/>
      <c r="C32" s="77"/>
      <c r="D32" s="77" t="str">
        <f t="shared" si="1"/>
        <v/>
      </c>
      <c r="E32" s="13"/>
      <c r="F32" s="15" t="str">
        <f t="shared" si="0"/>
        <v/>
      </c>
    </row>
    <row r="33" spans="1:6" x14ac:dyDescent="0.2">
      <c r="A33" s="66"/>
      <c r="B33" s="53"/>
      <c r="C33" s="77"/>
      <c r="D33" s="77" t="str">
        <f t="shared" si="1"/>
        <v/>
      </c>
      <c r="E33" s="13"/>
      <c r="F33" s="15" t="str">
        <f t="shared" si="0"/>
        <v/>
      </c>
    </row>
    <row r="34" spans="1:6" x14ac:dyDescent="0.2">
      <c r="A34" s="66"/>
      <c r="B34" s="53"/>
      <c r="C34" s="77"/>
      <c r="D34" s="77" t="str">
        <f t="shared" si="1"/>
        <v/>
      </c>
      <c r="E34" s="13"/>
      <c r="F34" s="15" t="str">
        <f t="shared" si="0"/>
        <v/>
      </c>
    </row>
    <row r="35" spans="1:6" x14ac:dyDescent="0.2">
      <c r="A35" s="66"/>
      <c r="B35" s="53"/>
      <c r="C35" s="77"/>
      <c r="D35" s="77" t="str">
        <f t="shared" si="1"/>
        <v/>
      </c>
      <c r="E35" s="13"/>
      <c r="F35" s="15" t="str">
        <f t="shared" si="0"/>
        <v/>
      </c>
    </row>
    <row r="36" spans="1:6" x14ac:dyDescent="0.2">
      <c r="A36" s="66"/>
      <c r="B36" s="53"/>
      <c r="C36" s="77"/>
      <c r="D36" s="77" t="str">
        <f t="shared" si="1"/>
        <v/>
      </c>
      <c r="E36" s="13"/>
      <c r="F36" s="15" t="str">
        <f t="shared" si="0"/>
        <v/>
      </c>
    </row>
    <row r="37" spans="1:6" x14ac:dyDescent="0.2">
      <c r="A37" s="66"/>
      <c r="B37" s="53"/>
      <c r="C37" s="77"/>
      <c r="D37" s="77" t="str">
        <f t="shared" si="1"/>
        <v/>
      </c>
      <c r="E37" s="13"/>
      <c r="F37" s="15" t="str">
        <f t="shared" si="0"/>
        <v/>
      </c>
    </row>
    <row r="38" spans="1:6" x14ac:dyDescent="0.2">
      <c r="A38" s="66"/>
      <c r="B38" s="53"/>
      <c r="C38" s="77"/>
      <c r="D38" s="77" t="str">
        <f t="shared" si="1"/>
        <v/>
      </c>
      <c r="E38" s="13"/>
      <c r="F38" s="15" t="str">
        <f t="shared" si="0"/>
        <v/>
      </c>
    </row>
    <row r="39" spans="1:6" x14ac:dyDescent="0.2">
      <c r="A39" s="66"/>
      <c r="B39" s="31"/>
      <c r="C39" s="77"/>
      <c r="D39" s="77" t="str">
        <f t="shared" si="1"/>
        <v/>
      </c>
      <c r="E39" s="13"/>
      <c r="F39" s="15" t="str">
        <f t="shared" si="0"/>
        <v/>
      </c>
    </row>
    <row r="40" spans="1:6" x14ac:dyDescent="0.2">
      <c r="A40" s="66"/>
      <c r="B40" s="31"/>
      <c r="C40" s="77"/>
      <c r="D40" s="77" t="str">
        <f t="shared" si="1"/>
        <v/>
      </c>
      <c r="E40" s="13"/>
      <c r="F40" s="15" t="str">
        <f t="shared" ref="F40:F71" si="2">IF(E40="","",RANK(E40,$E$8:$E$99,2))</f>
        <v/>
      </c>
    </row>
    <row r="41" spans="1:6" x14ac:dyDescent="0.2">
      <c r="A41" s="66"/>
      <c r="B41" s="31"/>
      <c r="C41" s="77"/>
      <c r="D41" s="77" t="str">
        <f t="shared" si="1"/>
        <v/>
      </c>
      <c r="E41" s="13"/>
      <c r="F41" s="15" t="str">
        <f t="shared" si="2"/>
        <v/>
      </c>
    </row>
    <row r="42" spans="1:6" x14ac:dyDescent="0.2">
      <c r="A42" s="66"/>
      <c r="B42" s="32"/>
      <c r="C42" s="77"/>
      <c r="D42" s="77" t="str">
        <f t="shared" si="1"/>
        <v/>
      </c>
      <c r="E42" s="13"/>
      <c r="F42" s="15" t="str">
        <f t="shared" si="2"/>
        <v/>
      </c>
    </row>
    <row r="43" spans="1:6" x14ac:dyDescent="0.2">
      <c r="A43" s="66"/>
      <c r="B43" s="32"/>
      <c r="C43" s="77"/>
      <c r="D43" s="77" t="str">
        <f t="shared" si="1"/>
        <v/>
      </c>
      <c r="E43" s="13"/>
      <c r="F43" s="15" t="str">
        <f t="shared" si="2"/>
        <v/>
      </c>
    </row>
    <row r="44" spans="1:6" x14ac:dyDescent="0.2">
      <c r="A44" s="66"/>
      <c r="B44" s="32"/>
      <c r="C44" s="77"/>
      <c r="D44" s="77" t="str">
        <f t="shared" si="1"/>
        <v/>
      </c>
      <c r="E44" s="13"/>
      <c r="F44" s="15" t="str">
        <f t="shared" si="2"/>
        <v/>
      </c>
    </row>
    <row r="45" spans="1:6" x14ac:dyDescent="0.2">
      <c r="A45" s="66"/>
      <c r="B45" s="32"/>
      <c r="C45" s="77"/>
      <c r="D45" s="77" t="str">
        <f t="shared" si="1"/>
        <v/>
      </c>
      <c r="E45" s="13"/>
      <c r="F45" s="15" t="str">
        <f t="shared" si="2"/>
        <v/>
      </c>
    </row>
    <row r="46" spans="1:6" x14ac:dyDescent="0.2">
      <c r="A46" s="66"/>
      <c r="B46" s="31"/>
      <c r="C46" s="77"/>
      <c r="D46" s="77" t="str">
        <f t="shared" si="1"/>
        <v/>
      </c>
      <c r="E46" s="13"/>
      <c r="F46" s="15" t="str">
        <f t="shared" si="2"/>
        <v/>
      </c>
    </row>
    <row r="47" spans="1:6" x14ac:dyDescent="0.2">
      <c r="A47" s="66"/>
      <c r="B47" s="33"/>
      <c r="C47" s="77"/>
      <c r="D47" s="77" t="str">
        <f t="shared" si="1"/>
        <v/>
      </c>
      <c r="E47" s="13"/>
      <c r="F47" s="15" t="str">
        <f t="shared" si="2"/>
        <v/>
      </c>
    </row>
    <row r="48" spans="1:6" x14ac:dyDescent="0.2">
      <c r="A48" s="66"/>
      <c r="B48" s="33"/>
      <c r="C48" s="77"/>
      <c r="D48" s="77" t="str">
        <f t="shared" si="1"/>
        <v/>
      </c>
      <c r="E48" s="13"/>
      <c r="F48" s="15" t="str">
        <f t="shared" si="2"/>
        <v/>
      </c>
    </row>
    <row r="49" spans="1:6" x14ac:dyDescent="0.2">
      <c r="A49" s="66"/>
      <c r="B49" s="31"/>
      <c r="C49" s="77"/>
      <c r="D49" s="77" t="str">
        <f t="shared" si="1"/>
        <v/>
      </c>
      <c r="E49" s="13"/>
      <c r="F49" s="15" t="str">
        <f t="shared" si="2"/>
        <v/>
      </c>
    </row>
    <row r="50" spans="1:6" x14ac:dyDescent="0.2">
      <c r="A50" s="66"/>
      <c r="B50" s="31"/>
      <c r="C50" s="77"/>
      <c r="D50" s="77" t="str">
        <f t="shared" si="1"/>
        <v/>
      </c>
      <c r="E50" s="13"/>
      <c r="F50" s="15" t="str">
        <f t="shared" si="2"/>
        <v/>
      </c>
    </row>
    <row r="51" spans="1:6" x14ac:dyDescent="0.2">
      <c r="A51" s="66"/>
      <c r="B51" s="34"/>
      <c r="C51" s="77"/>
      <c r="D51" s="77" t="str">
        <f t="shared" si="1"/>
        <v/>
      </c>
      <c r="E51" s="13"/>
      <c r="F51" s="15" t="str">
        <f t="shared" si="2"/>
        <v/>
      </c>
    </row>
    <row r="52" spans="1:6" x14ac:dyDescent="0.2">
      <c r="A52" s="66"/>
      <c r="B52" s="30"/>
      <c r="C52" s="77"/>
      <c r="D52" s="77" t="str">
        <f t="shared" si="1"/>
        <v/>
      </c>
      <c r="E52" s="13"/>
      <c r="F52" s="15" t="str">
        <f t="shared" si="2"/>
        <v/>
      </c>
    </row>
    <row r="53" spans="1:6" x14ac:dyDescent="0.2">
      <c r="A53" s="66"/>
      <c r="B53" s="30"/>
      <c r="C53" s="77"/>
      <c r="D53" s="77" t="str">
        <f t="shared" si="1"/>
        <v/>
      </c>
      <c r="E53" s="13"/>
      <c r="F53" s="15" t="str">
        <f t="shared" si="2"/>
        <v/>
      </c>
    </row>
    <row r="54" spans="1:6" x14ac:dyDescent="0.2">
      <c r="A54" s="66"/>
      <c r="B54" s="53"/>
      <c r="C54" s="77"/>
      <c r="D54" s="77" t="str">
        <f t="shared" si="1"/>
        <v/>
      </c>
      <c r="E54" s="13"/>
      <c r="F54" s="15" t="str">
        <f t="shared" si="2"/>
        <v/>
      </c>
    </row>
    <row r="55" spans="1:6" x14ac:dyDescent="0.2">
      <c r="A55" s="66"/>
      <c r="B55" s="53"/>
      <c r="C55" s="77"/>
      <c r="D55" s="77" t="str">
        <f t="shared" si="1"/>
        <v/>
      </c>
      <c r="E55" s="13"/>
      <c r="F55" s="15" t="str">
        <f t="shared" si="2"/>
        <v/>
      </c>
    </row>
    <row r="56" spans="1:6" x14ac:dyDescent="0.2">
      <c r="A56" s="66"/>
      <c r="B56" s="53"/>
      <c r="C56" s="77"/>
      <c r="D56" s="77" t="str">
        <f t="shared" si="1"/>
        <v/>
      </c>
      <c r="E56" s="13"/>
      <c r="F56" s="15" t="str">
        <f t="shared" si="2"/>
        <v/>
      </c>
    </row>
    <row r="57" spans="1:6" x14ac:dyDescent="0.2">
      <c r="A57" s="66"/>
      <c r="B57" s="53"/>
      <c r="C57" s="77"/>
      <c r="D57" s="77" t="str">
        <f t="shared" si="1"/>
        <v/>
      </c>
      <c r="E57" s="13"/>
      <c r="F57" s="15" t="str">
        <f t="shared" si="2"/>
        <v/>
      </c>
    </row>
    <row r="58" spans="1:6" x14ac:dyDescent="0.2">
      <c r="A58" s="66"/>
      <c r="B58" s="53"/>
      <c r="C58" s="77"/>
      <c r="D58" s="77" t="str">
        <f t="shared" si="1"/>
        <v/>
      </c>
      <c r="E58" s="13"/>
      <c r="F58" s="15" t="str">
        <f t="shared" si="2"/>
        <v/>
      </c>
    </row>
    <row r="59" spans="1:6" x14ac:dyDescent="0.2">
      <c r="A59" s="66"/>
      <c r="B59" s="53"/>
      <c r="C59" s="77"/>
      <c r="D59" s="77" t="str">
        <f t="shared" si="1"/>
        <v/>
      </c>
      <c r="E59" s="13"/>
      <c r="F59" s="15" t="str">
        <f t="shared" si="2"/>
        <v/>
      </c>
    </row>
    <row r="60" spans="1:6" x14ac:dyDescent="0.2">
      <c r="A60" s="66"/>
      <c r="B60" s="53"/>
      <c r="C60" s="77"/>
      <c r="D60" s="77" t="str">
        <f t="shared" si="1"/>
        <v/>
      </c>
      <c r="E60" s="13"/>
      <c r="F60" s="15" t="str">
        <f t="shared" si="2"/>
        <v/>
      </c>
    </row>
    <row r="61" spans="1:6" x14ac:dyDescent="0.2">
      <c r="A61" s="66"/>
      <c r="B61" s="53"/>
      <c r="C61" s="77"/>
      <c r="D61" s="77" t="str">
        <f t="shared" si="1"/>
        <v/>
      </c>
      <c r="E61" s="13"/>
      <c r="F61" s="15" t="str">
        <f t="shared" si="2"/>
        <v/>
      </c>
    </row>
    <row r="62" spans="1:6" x14ac:dyDescent="0.2">
      <c r="A62" s="66"/>
      <c r="B62" s="53"/>
      <c r="C62" s="77"/>
      <c r="D62" s="77" t="str">
        <f t="shared" si="1"/>
        <v/>
      </c>
      <c r="E62" s="13"/>
      <c r="F62" s="15" t="str">
        <f t="shared" si="2"/>
        <v/>
      </c>
    </row>
    <row r="63" spans="1:6" x14ac:dyDescent="0.2">
      <c r="A63" s="66"/>
      <c r="B63" s="53"/>
      <c r="C63" s="77"/>
      <c r="D63" s="77" t="str">
        <f t="shared" si="1"/>
        <v/>
      </c>
      <c r="E63" s="13"/>
      <c r="F63" s="15" t="str">
        <f t="shared" si="2"/>
        <v/>
      </c>
    </row>
    <row r="64" spans="1:6" x14ac:dyDescent="0.2">
      <c r="A64" s="66"/>
      <c r="B64" s="53"/>
      <c r="C64" s="77"/>
      <c r="D64" s="77" t="str">
        <f t="shared" si="1"/>
        <v/>
      </c>
      <c r="E64" s="13"/>
      <c r="F64" s="15" t="str">
        <f t="shared" si="2"/>
        <v/>
      </c>
    </row>
    <row r="65" spans="1:6" x14ac:dyDescent="0.2">
      <c r="A65" s="66"/>
      <c r="B65" s="53"/>
      <c r="C65" s="77"/>
      <c r="D65" s="77" t="str">
        <f t="shared" si="1"/>
        <v/>
      </c>
      <c r="E65" s="13"/>
      <c r="F65" s="15" t="str">
        <f t="shared" si="2"/>
        <v/>
      </c>
    </row>
    <row r="66" spans="1:6" x14ac:dyDescent="0.2">
      <c r="A66" s="66"/>
      <c r="B66" s="53"/>
      <c r="C66" s="77"/>
      <c r="D66" s="77" t="str">
        <f t="shared" si="1"/>
        <v/>
      </c>
      <c r="E66" s="13"/>
      <c r="F66" s="15" t="str">
        <f t="shared" si="2"/>
        <v/>
      </c>
    </row>
    <row r="67" spans="1:6" x14ac:dyDescent="0.2">
      <c r="A67" s="66"/>
      <c r="B67" s="53"/>
      <c r="C67" s="77"/>
      <c r="D67" s="77" t="str">
        <f t="shared" si="1"/>
        <v/>
      </c>
      <c r="E67" s="13"/>
      <c r="F67" s="15" t="str">
        <f t="shared" si="2"/>
        <v/>
      </c>
    </row>
    <row r="68" spans="1:6" x14ac:dyDescent="0.2">
      <c r="A68" s="66"/>
      <c r="B68" s="53"/>
      <c r="C68" s="77"/>
      <c r="D68" s="77" t="str">
        <f t="shared" si="1"/>
        <v/>
      </c>
      <c r="E68" s="13"/>
      <c r="F68" s="15" t="str">
        <f t="shared" si="2"/>
        <v/>
      </c>
    </row>
    <row r="69" spans="1:6" x14ac:dyDescent="0.2">
      <c r="A69" s="66"/>
      <c r="B69" s="34"/>
      <c r="C69" s="77"/>
      <c r="D69" s="77" t="str">
        <f t="shared" si="1"/>
        <v/>
      </c>
      <c r="E69" s="13"/>
      <c r="F69" s="15" t="str">
        <f t="shared" si="2"/>
        <v/>
      </c>
    </row>
    <row r="70" spans="1:6" x14ac:dyDescent="0.2">
      <c r="A70" s="66"/>
      <c r="B70" s="31"/>
      <c r="C70" s="77"/>
      <c r="D70" s="77" t="str">
        <f t="shared" si="1"/>
        <v/>
      </c>
      <c r="E70" s="13"/>
      <c r="F70" s="15" t="str">
        <f t="shared" si="2"/>
        <v/>
      </c>
    </row>
    <row r="71" spans="1:6" x14ac:dyDescent="0.2">
      <c r="A71" s="66"/>
      <c r="B71" s="32"/>
      <c r="C71" s="77"/>
      <c r="D71" s="77" t="str">
        <f t="shared" si="1"/>
        <v/>
      </c>
      <c r="E71" s="13"/>
      <c r="F71" s="15" t="str">
        <f t="shared" si="2"/>
        <v/>
      </c>
    </row>
    <row r="72" spans="1:6" x14ac:dyDescent="0.2">
      <c r="A72" s="66"/>
      <c r="B72" s="32"/>
      <c r="C72" s="77"/>
      <c r="D72" s="77" t="str">
        <f t="shared" ref="D72:D99" si="3">IF(A72="","","D")</f>
        <v/>
      </c>
      <c r="E72" s="13"/>
      <c r="F72" s="15" t="str">
        <f t="shared" ref="F72:F99" si="4">IF(E72="","",RANK(E72,$E$8:$E$99,2))</f>
        <v/>
      </c>
    </row>
    <row r="73" spans="1:6" x14ac:dyDescent="0.2">
      <c r="A73" s="66"/>
      <c r="B73" s="32"/>
      <c r="C73" s="77"/>
      <c r="D73" s="77" t="str">
        <f t="shared" si="3"/>
        <v/>
      </c>
      <c r="E73" s="13"/>
      <c r="F73" s="15" t="str">
        <f t="shared" si="4"/>
        <v/>
      </c>
    </row>
    <row r="74" spans="1:6" x14ac:dyDescent="0.2">
      <c r="A74" s="66"/>
      <c r="B74" s="32"/>
      <c r="C74" s="77"/>
      <c r="D74" s="77" t="str">
        <f t="shared" si="3"/>
        <v/>
      </c>
      <c r="E74" s="13"/>
      <c r="F74" s="15" t="str">
        <f t="shared" si="4"/>
        <v/>
      </c>
    </row>
    <row r="75" spans="1:6" x14ac:dyDescent="0.2">
      <c r="A75" s="67"/>
      <c r="B75" s="35"/>
      <c r="C75" s="77"/>
      <c r="D75" s="77" t="str">
        <f t="shared" si="3"/>
        <v/>
      </c>
      <c r="E75" s="13"/>
      <c r="F75" s="15" t="str">
        <f t="shared" si="4"/>
        <v/>
      </c>
    </row>
    <row r="76" spans="1:6" x14ac:dyDescent="0.2">
      <c r="A76" s="66"/>
      <c r="B76" s="32"/>
      <c r="C76" s="77"/>
      <c r="D76" s="77" t="str">
        <f t="shared" si="3"/>
        <v/>
      </c>
      <c r="E76" s="13"/>
      <c r="F76" s="15" t="str">
        <f t="shared" si="4"/>
        <v/>
      </c>
    </row>
    <row r="77" spans="1:6" x14ac:dyDescent="0.2">
      <c r="A77" s="66"/>
      <c r="B77" s="32"/>
      <c r="C77" s="77"/>
      <c r="D77" s="77" t="str">
        <f t="shared" si="3"/>
        <v/>
      </c>
      <c r="E77" s="13"/>
      <c r="F77" s="15" t="str">
        <f t="shared" si="4"/>
        <v/>
      </c>
    </row>
    <row r="78" spans="1:6" x14ac:dyDescent="0.2">
      <c r="A78" s="66"/>
      <c r="B78" s="31"/>
      <c r="C78" s="77"/>
      <c r="D78" s="77" t="str">
        <f t="shared" si="3"/>
        <v/>
      </c>
      <c r="E78" s="13"/>
      <c r="F78" s="15" t="str">
        <f t="shared" si="4"/>
        <v/>
      </c>
    </row>
    <row r="79" spans="1:6" x14ac:dyDescent="0.2">
      <c r="A79" s="66"/>
      <c r="B79" s="36"/>
      <c r="C79" s="77"/>
      <c r="D79" s="77" t="str">
        <f t="shared" si="3"/>
        <v/>
      </c>
      <c r="E79" s="13"/>
      <c r="F79" s="15" t="str">
        <f t="shared" si="4"/>
        <v/>
      </c>
    </row>
    <row r="80" spans="1:6" x14ac:dyDescent="0.2">
      <c r="A80" s="66"/>
      <c r="B80" s="31"/>
      <c r="C80" s="77"/>
      <c r="D80" s="77" t="str">
        <f t="shared" si="3"/>
        <v/>
      </c>
      <c r="E80" s="13"/>
      <c r="F80" s="15" t="str">
        <f t="shared" si="4"/>
        <v/>
      </c>
    </row>
    <row r="81" spans="1:6" x14ac:dyDescent="0.2">
      <c r="A81" s="66"/>
      <c r="B81" s="31"/>
      <c r="C81" s="77"/>
      <c r="D81" s="77" t="str">
        <f t="shared" si="3"/>
        <v/>
      </c>
      <c r="E81" s="13"/>
      <c r="F81" s="15" t="str">
        <f t="shared" si="4"/>
        <v/>
      </c>
    </row>
    <row r="82" spans="1:6" x14ac:dyDescent="0.2">
      <c r="A82" s="66"/>
      <c r="B82" s="31"/>
      <c r="C82" s="77"/>
      <c r="D82" s="77" t="str">
        <f t="shared" si="3"/>
        <v/>
      </c>
      <c r="E82" s="13"/>
      <c r="F82" s="15" t="str">
        <f t="shared" si="4"/>
        <v/>
      </c>
    </row>
    <row r="83" spans="1:6" x14ac:dyDescent="0.2">
      <c r="A83" s="66"/>
      <c r="B83" s="31"/>
      <c r="C83" s="77"/>
      <c r="D83" s="77" t="str">
        <f t="shared" si="3"/>
        <v/>
      </c>
      <c r="E83" s="13"/>
      <c r="F83" s="15" t="str">
        <f t="shared" si="4"/>
        <v/>
      </c>
    </row>
    <row r="84" spans="1:6" x14ac:dyDescent="0.2">
      <c r="A84" s="66"/>
      <c r="B84" s="31"/>
      <c r="C84" s="77"/>
      <c r="D84" s="77" t="str">
        <f t="shared" si="3"/>
        <v/>
      </c>
      <c r="E84" s="13"/>
      <c r="F84" s="15" t="str">
        <f t="shared" si="4"/>
        <v/>
      </c>
    </row>
    <row r="85" spans="1:6" x14ac:dyDescent="0.2">
      <c r="A85" s="66"/>
      <c r="B85" s="31"/>
      <c r="C85" s="77"/>
      <c r="D85" s="77" t="str">
        <f t="shared" si="3"/>
        <v/>
      </c>
      <c r="E85" s="13"/>
      <c r="F85" s="15" t="str">
        <f t="shared" si="4"/>
        <v/>
      </c>
    </row>
    <row r="86" spans="1:6" x14ac:dyDescent="0.2">
      <c r="A86" s="66"/>
      <c r="B86" s="31"/>
      <c r="C86" s="77"/>
      <c r="D86" s="77" t="str">
        <f t="shared" si="3"/>
        <v/>
      </c>
      <c r="E86" s="13"/>
      <c r="F86" s="15" t="str">
        <f t="shared" si="4"/>
        <v/>
      </c>
    </row>
    <row r="87" spans="1:6" x14ac:dyDescent="0.2">
      <c r="A87" s="66"/>
      <c r="B87" s="31"/>
      <c r="C87" s="77"/>
      <c r="D87" s="77" t="str">
        <f t="shared" si="3"/>
        <v/>
      </c>
      <c r="E87" s="13"/>
      <c r="F87" s="15" t="str">
        <f t="shared" si="4"/>
        <v/>
      </c>
    </row>
    <row r="88" spans="1:6" x14ac:dyDescent="0.2">
      <c r="A88" s="66"/>
      <c r="B88" s="31"/>
      <c r="C88" s="77"/>
      <c r="D88" s="77" t="str">
        <f t="shared" si="3"/>
        <v/>
      </c>
      <c r="E88" s="13"/>
      <c r="F88" s="15" t="str">
        <f t="shared" si="4"/>
        <v/>
      </c>
    </row>
    <row r="89" spans="1:6" x14ac:dyDescent="0.2">
      <c r="A89" s="66"/>
      <c r="B89" s="31"/>
      <c r="C89" s="77"/>
      <c r="D89" s="77" t="str">
        <f t="shared" si="3"/>
        <v/>
      </c>
      <c r="E89" s="13"/>
      <c r="F89" s="15" t="str">
        <f t="shared" si="4"/>
        <v/>
      </c>
    </row>
    <row r="90" spans="1:6" x14ac:dyDescent="0.2">
      <c r="A90" s="66"/>
      <c r="B90" s="31"/>
      <c r="C90" s="77"/>
      <c r="D90" s="77" t="str">
        <f t="shared" si="3"/>
        <v/>
      </c>
      <c r="E90" s="13"/>
      <c r="F90" s="15" t="str">
        <f t="shared" si="4"/>
        <v/>
      </c>
    </row>
    <row r="91" spans="1:6" x14ac:dyDescent="0.2">
      <c r="A91" s="66"/>
      <c r="B91" s="31"/>
      <c r="C91" s="77"/>
      <c r="D91" s="77" t="str">
        <f t="shared" si="3"/>
        <v/>
      </c>
      <c r="E91" s="13"/>
      <c r="F91" s="15" t="str">
        <f t="shared" si="4"/>
        <v/>
      </c>
    </row>
    <row r="92" spans="1:6" x14ac:dyDescent="0.2">
      <c r="A92" s="66"/>
      <c r="B92" s="31"/>
      <c r="C92" s="77"/>
      <c r="D92" s="77" t="str">
        <f t="shared" si="3"/>
        <v/>
      </c>
      <c r="E92" s="13"/>
      <c r="F92" s="15" t="str">
        <f t="shared" si="4"/>
        <v/>
      </c>
    </row>
    <row r="93" spans="1:6" x14ac:dyDescent="0.2">
      <c r="A93" s="66"/>
      <c r="B93" s="31"/>
      <c r="C93" s="77"/>
      <c r="D93" s="77" t="str">
        <f t="shared" si="3"/>
        <v/>
      </c>
      <c r="E93" s="13"/>
      <c r="F93" s="15" t="str">
        <f t="shared" si="4"/>
        <v/>
      </c>
    </row>
    <row r="94" spans="1:6" x14ac:dyDescent="0.2">
      <c r="A94" s="66"/>
      <c r="B94" s="31"/>
      <c r="C94" s="77"/>
      <c r="D94" s="77" t="str">
        <f t="shared" si="3"/>
        <v/>
      </c>
      <c r="E94" s="13"/>
      <c r="F94" s="15" t="str">
        <f t="shared" si="4"/>
        <v/>
      </c>
    </row>
    <row r="95" spans="1:6" x14ac:dyDescent="0.2">
      <c r="A95" s="67"/>
      <c r="B95" s="52"/>
      <c r="C95" s="77"/>
      <c r="D95" s="77" t="str">
        <f t="shared" si="3"/>
        <v/>
      </c>
      <c r="E95" s="13"/>
      <c r="F95" s="15" t="str">
        <f t="shared" si="4"/>
        <v/>
      </c>
    </row>
    <row r="96" spans="1:6" x14ac:dyDescent="0.2">
      <c r="A96" s="67"/>
      <c r="B96" s="52"/>
      <c r="C96" s="77"/>
      <c r="D96" s="77" t="str">
        <f t="shared" si="3"/>
        <v/>
      </c>
      <c r="E96" s="13"/>
      <c r="F96" s="15" t="str">
        <f t="shared" si="4"/>
        <v/>
      </c>
    </row>
    <row r="97" spans="1:6" x14ac:dyDescent="0.2">
      <c r="A97" s="67"/>
      <c r="B97" s="52"/>
      <c r="C97" s="77"/>
      <c r="D97" s="77" t="str">
        <f t="shared" si="3"/>
        <v/>
      </c>
      <c r="E97" s="13"/>
      <c r="F97" s="15" t="str">
        <f t="shared" si="4"/>
        <v/>
      </c>
    </row>
    <row r="98" spans="1:6" x14ac:dyDescent="0.2">
      <c r="A98" s="68"/>
      <c r="B98" s="16"/>
      <c r="C98" s="77"/>
      <c r="D98" s="77" t="str">
        <f t="shared" si="3"/>
        <v/>
      </c>
      <c r="E98" s="13"/>
      <c r="F98" s="15" t="str">
        <f t="shared" si="4"/>
        <v/>
      </c>
    </row>
    <row r="99" spans="1:6" x14ac:dyDescent="0.2">
      <c r="A99" s="69"/>
      <c r="B99" s="37"/>
      <c r="C99" s="43"/>
      <c r="D99" s="43" t="str">
        <f t="shared" si="3"/>
        <v/>
      </c>
      <c r="E99" s="38"/>
      <c r="F99" s="39" t="str">
        <f t="shared" si="4"/>
        <v/>
      </c>
    </row>
    <row r="100" spans="1:6" x14ac:dyDescent="0.2">
      <c r="A100" s="70"/>
      <c r="B100" s="5"/>
      <c r="C100" s="54"/>
      <c r="D100" s="54"/>
      <c r="E100" s="5"/>
    </row>
    <row r="101" spans="1:6" x14ac:dyDescent="0.2">
      <c r="A101" s="71"/>
      <c r="B101" s="17"/>
      <c r="C101" s="18"/>
      <c r="D101" s="18"/>
      <c r="E101" s="19"/>
    </row>
    <row r="102" spans="1:6" x14ac:dyDescent="0.2">
      <c r="A102" s="27" t="s">
        <v>7</v>
      </c>
      <c r="B102" s="44"/>
      <c r="C102" s="45"/>
      <c r="D102" s="45"/>
      <c r="E102" s="46"/>
    </row>
    <row r="103" spans="1:6" x14ac:dyDescent="0.2">
      <c r="A103" s="71"/>
      <c r="C103" s="41" t="s">
        <v>26</v>
      </c>
      <c r="D103" s="41" t="s">
        <v>5</v>
      </c>
      <c r="E103" s="60" t="s">
        <v>5</v>
      </c>
      <c r="F103" s="64" t="s">
        <v>6</v>
      </c>
    </row>
    <row r="104" spans="1:6" x14ac:dyDescent="0.2">
      <c r="A104" s="72" t="s">
        <v>0</v>
      </c>
      <c r="B104" s="20" t="s">
        <v>1</v>
      </c>
      <c r="C104" s="40" t="s">
        <v>27</v>
      </c>
      <c r="D104" s="40" t="s">
        <v>10</v>
      </c>
      <c r="E104" s="58" t="s">
        <v>12</v>
      </c>
      <c r="F104" s="21" t="s">
        <v>12</v>
      </c>
    </row>
    <row r="105" spans="1:6" x14ac:dyDescent="0.2">
      <c r="A105" s="73" t="str">
        <f>IF(SUM(F$8:F$99)&lt;1,"",INDEX(A$8:A$99,MATCH(SMALL(F$8:F$99,ROW(A1)),F$8:F$99,0)))</f>
        <v>Capek</v>
      </c>
      <c r="B105" s="10" t="str">
        <f>IF(SUM(F$8:F$99)&lt;1,"",INDEX(B$8:B$99,MATCH(SMALL(F$8:F$99,ROW(A1)),F$8:F$99,0)))</f>
        <v>Choé Elena</v>
      </c>
      <c r="C105" s="81">
        <f>IF(SUM(F$8:F$99)&lt;1,"",INDEX(C$8:C$99,MATCH(SMALL(F$8:F$99,ROW(A1)),F$8:F$99,0)))</f>
        <v>96</v>
      </c>
      <c r="D105" s="61">
        <f>IF(SUM(F$8:F$99)&lt;1,"",INDEX(E$8:E$99,MATCH(SMALL(F$8:F$99,ROW(B1)),F$8:F$99,0)))</f>
        <v>13.06</v>
      </c>
      <c r="E105" s="22">
        <v>12.77</v>
      </c>
      <c r="F105" s="47">
        <f>IF(E105="","",RANK(E105,$E$105:$E$107,1))</f>
        <v>1</v>
      </c>
    </row>
    <row r="106" spans="1:6" x14ac:dyDescent="0.2">
      <c r="A106" s="74" t="str">
        <f>IF(SUM(F$8:F$99)&lt;1,"",INDEX(A$8:A$99,MATCH(SMALL(F$8:F$99,ROW(A2)),F$8:F$99,0)))</f>
        <v>Vesic</v>
      </c>
      <c r="B106" s="14" t="str">
        <f>IF(SUM(F$8:F$99)&lt;1,"",INDEX(B$8:B$99,MATCH(SMALL(F$8:F$99,ROW(A2)),F$8:F$99,0)))</f>
        <v>Ksenija</v>
      </c>
      <c r="C106" s="82">
        <f>IF(SUM(F$8:F$99)&lt;1,"",INDEX(C$8:C$99,MATCH(SMALL(F$8:F$99,ROW(A2)),F$8:F$99,0)))</f>
        <v>101</v>
      </c>
      <c r="D106" s="62">
        <f>IF(SUM(F$8:F$99)&lt;1,"",INDEX(E$8:E$99,MATCH(SMALL(F$8:F$99,ROW(B2)),F$8:F$99,0)))</f>
        <v>13.78</v>
      </c>
      <c r="E106" s="23">
        <v>13.37</v>
      </c>
      <c r="F106" s="48">
        <f t="shared" ref="F106:F107" si="5">IF(E106="","",RANK(E106,$E$105:$E$107,1))</f>
        <v>2</v>
      </c>
    </row>
    <row r="107" spans="1:6" x14ac:dyDescent="0.2">
      <c r="A107" s="75" t="str">
        <f>IF(SUM(F$8:F$99)&lt;1,"",INDEX(A$8:A$99,MATCH(SMALL(F$8:F$99,ROW(A3)),F$8:F$99,0)))</f>
        <v>Meier</v>
      </c>
      <c r="B107" s="24" t="str">
        <f>IF(SUM(F$8:F$99)&lt;1,"",INDEX(B$8:B$99,MATCH(SMALL(F$8:F$99,ROW(A3)),F$8:F$99,0)))</f>
        <v>Timea</v>
      </c>
      <c r="C107" s="83">
        <f>IF(SUM(F$8:F$99)&lt;1,"",INDEX(C$8:C$99,MATCH(SMALL(F$8:F$99,ROW(A3)),F$8:F$99,0)))</f>
        <v>99</v>
      </c>
      <c r="D107" s="63">
        <f>IF(SUM(F$8:F$99)&lt;1,"",INDEX(E$8:E$99,MATCH(SMALL(F$8:F$99,ROW(B3)),F$8:F$99,0)))</f>
        <v>13.8</v>
      </c>
      <c r="E107" s="25">
        <v>13.38</v>
      </c>
      <c r="F107" s="49">
        <f t="shared" si="5"/>
        <v>3</v>
      </c>
    </row>
    <row r="108" spans="1:6" x14ac:dyDescent="0.2">
      <c r="A108" s="70"/>
      <c r="B108" s="5"/>
      <c r="C108" s="5"/>
      <c r="D108" s="5"/>
      <c r="E108" s="5"/>
      <c r="F108" s="5"/>
    </row>
    <row r="109" spans="1:6" x14ac:dyDescent="0.2">
      <c r="A109" s="70"/>
      <c r="B109" s="5"/>
      <c r="C109" s="5"/>
      <c r="D109" s="5"/>
      <c r="E109" s="5"/>
      <c r="F109" s="5"/>
    </row>
    <row r="110" spans="1:6" ht="15.75" x14ac:dyDescent="0.25">
      <c r="A110" s="76" t="str">
        <f>A3</f>
        <v>Di schnöuscht Nebikeri, Kategorie D</v>
      </c>
      <c r="B110" s="59"/>
      <c r="C110" s="5"/>
      <c r="D110" s="5"/>
      <c r="E110" s="5"/>
      <c r="F110" s="5"/>
    </row>
    <row r="111" spans="1:6" x14ac:dyDescent="0.2">
      <c r="A111" s="70"/>
      <c r="B111" s="5"/>
      <c r="C111" s="5"/>
      <c r="D111" s="5"/>
      <c r="E111" s="5"/>
      <c r="F111" s="5"/>
    </row>
    <row r="112" spans="1:6" ht="15" x14ac:dyDescent="0.25">
      <c r="A112" s="50" t="str">
        <f>IF(SUM(D105:D107)&lt;1,"",IF(F105=1,A105,IF(F106=1,A106,IF(F107=1,A107))))</f>
        <v>Capek</v>
      </c>
      <c r="B112" s="51" t="str">
        <f>IF(SUM(D105:D107)&lt;1,"",IF(F105=1,B105,IF(F106=1,B106,IF(F107=1,B107))))</f>
        <v>Choé Elena</v>
      </c>
      <c r="C112" s="87">
        <f>IF(SUM(E105:E107)&lt;1,"",IF(F105=1,E105,IF(F106=1,E106,IF(F107=1,E107))))</f>
        <v>12.77</v>
      </c>
      <c r="D112" s="88"/>
      <c r="E112" s="88"/>
    </row>
  </sheetData>
  <sortState ref="A8:M15">
    <sortCondition ref="A8"/>
  </sortState>
  <mergeCells count="7">
    <mergeCell ref="C112:E112"/>
    <mergeCell ref="F5:F7"/>
    <mergeCell ref="A5:A7"/>
    <mergeCell ref="B5:B7"/>
    <mergeCell ref="D5:D7"/>
    <mergeCell ref="E5:E7"/>
    <mergeCell ref="C5:C7"/>
  </mergeCells>
  <conditionalFormatting sqref="A8:E99">
    <cfRule type="expression" dxfId="18" priority="3">
      <formula>MOD(ROUNDUP(SUBTOTAL(103,$A$8:$A8)/3,0),2)=1</formula>
    </cfRule>
  </conditionalFormatting>
  <conditionalFormatting sqref="F8:F99">
    <cfRule type="expression" dxfId="17" priority="2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S-Nebiker Kat. Erw. weibl.</vt:lpstr>
      <vt:lpstr>S-Nebiker Kat. Erw. männl.</vt:lpstr>
      <vt:lpstr>S-Nebiker Kat. A weibl.</vt:lpstr>
      <vt:lpstr>S-Nebiker Kat. A männl.</vt:lpstr>
      <vt:lpstr>S-Nebiker Kat. B weibl.</vt:lpstr>
      <vt:lpstr>S-Nebiker Kat. B männl.</vt:lpstr>
      <vt:lpstr>S-Nebiker Kat. C weibl.</vt:lpstr>
      <vt:lpstr>S-Nebiker Kat. C männl.</vt:lpstr>
      <vt:lpstr>S-Nebiker Kat. D weibl.</vt:lpstr>
      <vt:lpstr>S-Nebiker Kat. D männl.</vt:lpstr>
      <vt:lpstr>S-Nebiker Kat. E weibl.</vt:lpstr>
      <vt:lpstr>S-Nebiker Kat. E männl.</vt:lpstr>
      <vt:lpstr>S-Nebiker Kat. F weibl.</vt:lpstr>
      <vt:lpstr>S-Nebiker Kat. F männl.</vt:lpstr>
      <vt:lpstr>S-Nebiker Kat. Pföderi</vt:lpstr>
      <vt:lpstr>'S-Nebiker Kat. A männl.'!Drucktitel</vt:lpstr>
      <vt:lpstr>'S-Nebiker Kat. A weibl.'!Drucktitel</vt:lpstr>
      <vt:lpstr>'S-Nebiker Kat. B männl.'!Drucktitel</vt:lpstr>
      <vt:lpstr>'S-Nebiker Kat. B weibl.'!Drucktitel</vt:lpstr>
      <vt:lpstr>'S-Nebiker Kat. C männl.'!Drucktitel</vt:lpstr>
      <vt:lpstr>'S-Nebiker Kat. C weibl.'!Drucktitel</vt:lpstr>
      <vt:lpstr>'S-Nebiker Kat. D männl.'!Drucktitel</vt:lpstr>
      <vt:lpstr>'S-Nebiker Kat. D weibl.'!Drucktitel</vt:lpstr>
      <vt:lpstr>'S-Nebiker Kat. E männl.'!Drucktitel</vt:lpstr>
      <vt:lpstr>'S-Nebiker Kat. E weibl.'!Drucktitel</vt:lpstr>
      <vt:lpstr>'S-Nebiker Kat. Erw. männl.'!Drucktitel</vt:lpstr>
      <vt:lpstr>'S-Nebiker Kat. Erw. weibl.'!Drucktitel</vt:lpstr>
      <vt:lpstr>'S-Nebiker Kat. F männl.'!Drucktitel</vt:lpstr>
      <vt:lpstr>'S-Nebiker Kat. F weibl.'!Drucktitel</vt:lpstr>
      <vt:lpstr>'S-Nebiker Kat. Pföderi'!Drucktitel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Bänziger</dc:creator>
  <cp:lastModifiedBy>Mirjam</cp:lastModifiedBy>
  <cp:lastPrinted>2018-05-18T05:45:39Z</cp:lastPrinted>
  <dcterms:created xsi:type="dcterms:W3CDTF">2017-05-01T17:29:55Z</dcterms:created>
  <dcterms:modified xsi:type="dcterms:W3CDTF">2018-05-21T15:27:19Z</dcterms:modified>
</cp:coreProperties>
</file>